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\\nas2\Закупки\Отчеты по закупкам\2024\"/>
    </mc:Choice>
  </mc:AlternateContent>
  <xr:revisionPtr revIDLastSave="0" documentId="13_ncr:1_{1B0A121B-1324-437C-9BB4-3C99E3E1E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ЗМО" sheetId="3" r:id="rId1"/>
    <sheet name="Лист1" sheetId="4" r:id="rId2"/>
  </sheets>
  <definedNames>
    <definedName name="Год">'РЕЕСТР ЗМО'!$S$11:$S$14</definedName>
    <definedName name="Дата" localSheetId="0">'РЕЕСТР ЗМО'!$Q$11:$Q$43</definedName>
    <definedName name="Месяц">'РЕЕСТР ЗМО'!$R$11:$R$22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K25" i="3" s="1"/>
  <c r="J22" i="3"/>
  <c r="J23" i="3"/>
  <c r="J24" i="3"/>
  <c r="K24" i="3" s="1"/>
  <c r="K23" i="3"/>
  <c r="J8" i="3"/>
  <c r="K8" i="3" s="1"/>
  <c r="J7" i="3"/>
  <c r="K7" i="3" s="1"/>
  <c r="K22" i="3" l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6" i="3"/>
  <c r="K6" i="3" s="1"/>
</calcChain>
</file>

<file path=xl/sharedStrings.xml><?xml version="1.0" encoding="utf-8"?>
<sst xmlns="http://schemas.openxmlformats.org/spreadsheetml/2006/main" count="117" uniqueCount="55">
  <si>
    <t xml:space="preserve">Временной интервал осуществления закупки, дней
</t>
  </si>
  <si>
    <t>да</t>
  </si>
  <si>
    <t>нет</t>
  </si>
  <si>
    <t>Номер контракта (договора)</t>
  </si>
  <si>
    <t>п.4 ч.1 ст.93</t>
  </si>
  <si>
    <t>п.5 ч.1 ст.93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</si>
  <si>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</si>
  <si>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</si>
  <si>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</si>
  <si>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</si>
  <si>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</si>
  <si>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</si>
  <si>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</si>
  <si>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</si>
  <si>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</si>
  <si>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</si>
  <si>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</si>
  <si>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</si>
  <si>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Число</t>
  </si>
  <si>
    <t>Месяц</t>
  </si>
  <si>
    <t>рублей</t>
  </si>
  <si>
    <t>%</t>
  </si>
  <si>
    <t>Экономия бюджетных средств</t>
  </si>
  <si>
    <r>
      <t xml:space="preserve">Основание заключения контракта (договора) 
с единственным поставщиком
</t>
    </r>
    <r>
      <rPr>
        <i/>
        <sz val="18"/>
        <color theme="1"/>
        <rFont val="Times New Roman"/>
        <family val="1"/>
        <charset val="204"/>
      </rPr>
      <t>(п.4 ч.1 ст.93/
п.5 ч.1 ст.93)</t>
    </r>
  </si>
  <si>
    <t>Прогнозная цена контракта (договора),
 рублей</t>
  </si>
  <si>
    <t>Дата заключения 
контракта (договора)</t>
  </si>
  <si>
    <t>Цена контракта (договора), рублей</t>
  </si>
  <si>
    <t>Наименование хозяйствующего субъекта, с которым заключен контракт (договор)</t>
  </si>
  <si>
    <t>ИНН хозяйствующего субъекта, с которым заключен контракт (договор)</t>
  </si>
  <si>
    <t>Предмет контракта (договора)</t>
  </si>
  <si>
    <t>Приложение 1</t>
  </si>
  <si>
    <t>Дата
наличия финансовых
средств в бюджете на закупку</t>
  </si>
  <si>
    <t>№
п/п</t>
  </si>
  <si>
    <r>
      <t xml:space="preserve">Отнесение хозяйствующего субъекта, с которым заключен контракт (договор)
к СМП, СОНКО
</t>
    </r>
    <r>
      <rPr>
        <i/>
        <sz val="18"/>
        <color theme="1"/>
        <rFont val="Times New Roman"/>
        <family val="1"/>
        <charset val="204"/>
      </rPr>
      <t>(да или нет)</t>
    </r>
  </si>
  <si>
    <t>Текущий ремонт здания Левобережной участковой ветеринарной лечебницы, расположенного по адресу: г. Липецк, улица Лесная дом 2.</t>
  </si>
  <si>
    <t>ИП Бураков А.Н.</t>
  </si>
  <si>
    <r>
      <t xml:space="preserve">РЕЕСТР ЗАКУПОК МАЛОГО ОБЪЕМА ДЛЯ НУЖД  </t>
    </r>
    <r>
      <rPr>
        <b/>
        <u/>
        <sz val="18"/>
        <color theme="1"/>
        <rFont val="Times New Roman"/>
        <family val="1"/>
        <charset val="204"/>
      </rPr>
      <t xml:space="preserve">ОГБУ "Липецкая городская СББЖ"     </t>
    </r>
    <r>
      <rPr>
        <b/>
        <sz val="18"/>
        <color theme="1"/>
        <rFont val="Times New Roman"/>
        <family val="1"/>
        <charset val="204"/>
      </rPr>
      <t xml:space="preserve">                                                            
 ЗА ПЕРИОД С </t>
    </r>
    <r>
      <rPr>
        <b/>
        <u/>
        <sz val="18"/>
        <color theme="1"/>
        <rFont val="Times New Roman"/>
        <family val="1"/>
        <charset val="204"/>
      </rPr>
      <t>1 января 2024г._по 31 декабря  2024 г.</t>
    </r>
  </si>
  <si>
    <t>Светильник хирургический</t>
  </si>
  <si>
    <t>08/10-ИЖ</t>
  </si>
  <si>
    <t>ООО "АРТИУМ-МЕДИКАЛ</t>
  </si>
  <si>
    <t>Шприцы мед.однор.</t>
  </si>
  <si>
    <t>Халаты мед.</t>
  </si>
  <si>
    <t>ИП Шишков В.В.</t>
  </si>
  <si>
    <t>Костюмы мед.</t>
  </si>
  <si>
    <t>ИП Неверова И.М.</t>
  </si>
  <si>
    <t>1/12</t>
  </si>
  <si>
    <t>ИП Саргсян С.А.</t>
  </si>
  <si>
    <t>2/12</t>
  </si>
  <si>
    <t>3/12</t>
  </si>
  <si>
    <t>ООО "ПЛАНЕТА МЕДИЦИНЫ"</t>
  </si>
  <si>
    <t>ООО "ПЛАНЕТа МЕДИЦИНЫ"</t>
  </si>
  <si>
    <t>Куртки зимние</t>
  </si>
  <si>
    <t>Перчатки мед.</t>
  </si>
  <si>
    <t>Мед.расх.материал</t>
  </si>
  <si>
    <t>Дез.средство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</si>
</sst>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43"/>
  <sheetViews>
    <sheetView tabSelected="1" view="pageBreakPreview" topLeftCell="A4" zoomScale="75" zoomScaleNormal="100" zoomScaleSheetLayoutView="75" workbookViewId="0">
      <selection activeCell="N13" sqref="N13"/>
    </sheetView>
  </sheetViews>
  <sheetFormatPr defaultColWidth="9.140625" defaultRowHeight="20.25" x14ac:dyDescent="0.3"/>
  <cols>
    <col min="1" max="1" width="12.140625" style="1" customWidth="1"/>
    <col min="2" max="2" width="28.7109375" style="1" customWidth="1"/>
    <col min="3" max="3" width="26.7109375" style="1" customWidth="1"/>
    <col min="4" max="4" width="25.7109375" style="1" customWidth="1"/>
    <col min="5" max="5" width="22.85546875" style="1" customWidth="1"/>
    <col min="6" max="6" width="22.85546875" style="7" customWidth="1"/>
    <col min="7" max="7" width="26.7109375" style="1" customWidth="1"/>
    <col min="8" max="8" width="23.7109375" style="1" customWidth="1"/>
    <col min="9" max="9" width="21.28515625" style="1" customWidth="1"/>
    <col min="10" max="10" width="17.7109375" style="1" customWidth="1"/>
    <col min="11" max="11" width="18.42578125" style="1" customWidth="1"/>
    <col min="12" max="12" width="35.140625" style="1" customWidth="1"/>
    <col min="13" max="13" width="29.140625" style="1" customWidth="1"/>
    <col min="14" max="14" width="31.5703125" style="1" customWidth="1"/>
    <col min="15" max="15" width="24.85546875" style="1" customWidth="1"/>
    <col min="16" max="16" width="9.140625" style="1"/>
    <col min="17" max="17" width="9.140625" style="1" hidden="1" customWidth="1"/>
    <col min="18" max="18" width="14" style="1" hidden="1" customWidth="1"/>
    <col min="19" max="16384" width="9.140625" style="1"/>
  </cols>
  <sheetData>
    <row r="1" spans="1:18" x14ac:dyDescent="0.3">
      <c r="O1" s="1" t="s">
        <v>30</v>
      </c>
    </row>
    <row r="2" spans="1:18" ht="75" customHeight="1" x14ac:dyDescent="0.3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8" ht="152.25" customHeight="1" x14ac:dyDescent="0.3">
      <c r="A3" s="13" t="s">
        <v>32</v>
      </c>
      <c r="B3" s="13" t="s">
        <v>29</v>
      </c>
      <c r="C3" s="13" t="s">
        <v>23</v>
      </c>
      <c r="D3" s="13" t="s">
        <v>3</v>
      </c>
      <c r="E3" s="16" t="s">
        <v>25</v>
      </c>
      <c r="F3" s="17"/>
      <c r="G3" s="13" t="s">
        <v>31</v>
      </c>
      <c r="H3" s="13" t="s">
        <v>24</v>
      </c>
      <c r="I3" s="13" t="s">
        <v>26</v>
      </c>
      <c r="J3" s="16" t="s">
        <v>22</v>
      </c>
      <c r="K3" s="17"/>
      <c r="L3" s="13" t="s">
        <v>27</v>
      </c>
      <c r="M3" s="13" t="s">
        <v>28</v>
      </c>
      <c r="N3" s="13" t="s">
        <v>33</v>
      </c>
      <c r="O3" s="13" t="s">
        <v>0</v>
      </c>
    </row>
    <row r="4" spans="1:18" ht="39" customHeight="1" x14ac:dyDescent="0.3">
      <c r="A4" s="14"/>
      <c r="B4" s="14"/>
      <c r="C4" s="14"/>
      <c r="D4" s="14"/>
      <c r="E4" s="4" t="s">
        <v>18</v>
      </c>
      <c r="F4" s="4" t="s">
        <v>19</v>
      </c>
      <c r="G4" s="14"/>
      <c r="H4" s="14"/>
      <c r="I4" s="14"/>
      <c r="J4" s="4" t="s">
        <v>20</v>
      </c>
      <c r="K4" s="4" t="s">
        <v>21</v>
      </c>
      <c r="L4" s="14"/>
      <c r="M4" s="14"/>
      <c r="N4" s="14"/>
      <c r="O4" s="14"/>
    </row>
    <row r="5" spans="1:18" s="2" customFormat="1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6">
        <v>12</v>
      </c>
      <c r="M5" s="5">
        <v>13</v>
      </c>
      <c r="N5" s="6">
        <v>14</v>
      </c>
      <c r="O5" s="5">
        <v>15</v>
      </c>
    </row>
    <row r="6" spans="1:18" ht="150" x14ac:dyDescent="0.3">
      <c r="A6" s="3">
        <v>1</v>
      </c>
      <c r="B6" s="11" t="s">
        <v>34</v>
      </c>
      <c r="C6" s="3" t="s">
        <v>4</v>
      </c>
      <c r="D6" s="3">
        <v>1</v>
      </c>
      <c r="E6" s="8">
        <v>5</v>
      </c>
      <c r="F6" s="3" t="s">
        <v>13</v>
      </c>
      <c r="G6" s="3"/>
      <c r="H6" s="3">
        <v>344205.05</v>
      </c>
      <c r="I6" s="3">
        <v>344205.05</v>
      </c>
      <c r="J6" s="3">
        <f>H8-I8</f>
        <v>0</v>
      </c>
      <c r="K6" s="3">
        <f>J6/H6*100</f>
        <v>0</v>
      </c>
      <c r="L6" s="10" t="s">
        <v>35</v>
      </c>
      <c r="M6" s="8">
        <v>482501944799</v>
      </c>
      <c r="N6" s="3" t="s">
        <v>1</v>
      </c>
      <c r="O6" s="3"/>
    </row>
    <row r="7" spans="1:18" ht="40.5" x14ac:dyDescent="0.3">
      <c r="A7" s="3">
        <v>2</v>
      </c>
      <c r="B7" s="9" t="s">
        <v>37</v>
      </c>
      <c r="C7" s="3" t="s">
        <v>4</v>
      </c>
      <c r="D7" s="3" t="s">
        <v>38</v>
      </c>
      <c r="E7" s="8">
        <v>8</v>
      </c>
      <c r="F7" s="3" t="s">
        <v>15</v>
      </c>
      <c r="G7" s="3"/>
      <c r="H7" s="3">
        <v>178000</v>
      </c>
      <c r="I7" s="3">
        <v>178000</v>
      </c>
      <c r="J7" s="3">
        <f>H9-I9</f>
        <v>0</v>
      </c>
      <c r="K7" s="3">
        <f>J7/H7*100</f>
        <v>0</v>
      </c>
      <c r="L7" s="10" t="s">
        <v>39</v>
      </c>
      <c r="M7" s="3">
        <v>7810468978</v>
      </c>
      <c r="N7" s="3" t="s">
        <v>1</v>
      </c>
      <c r="O7" s="3"/>
      <c r="Q7" s="1" t="s">
        <v>1</v>
      </c>
      <c r="R7" s="1" t="s">
        <v>4</v>
      </c>
    </row>
    <row r="8" spans="1:18" ht="40.5" x14ac:dyDescent="0.3">
      <c r="A8" s="3">
        <v>3</v>
      </c>
      <c r="B8" s="3" t="s">
        <v>40</v>
      </c>
      <c r="C8" s="3" t="s">
        <v>4</v>
      </c>
      <c r="D8" s="3">
        <v>1007</v>
      </c>
      <c r="E8" s="8">
        <v>29</v>
      </c>
      <c r="F8" s="3" t="s">
        <v>16</v>
      </c>
      <c r="G8" s="3"/>
      <c r="H8" s="3">
        <v>43698</v>
      </c>
      <c r="I8" s="3">
        <v>43698</v>
      </c>
      <c r="J8" s="3">
        <f>H10-I10</f>
        <v>0</v>
      </c>
      <c r="K8" s="3">
        <f>J8/H8*100</f>
        <v>0</v>
      </c>
      <c r="L8" s="10" t="s">
        <v>50</v>
      </c>
      <c r="M8" s="3">
        <v>4825150318</v>
      </c>
      <c r="N8" s="3"/>
      <c r="O8" s="3"/>
      <c r="Q8" s="1" t="s">
        <v>2</v>
      </c>
      <c r="R8" s="1" t="s">
        <v>5</v>
      </c>
    </row>
    <row r="9" spans="1:18" x14ac:dyDescent="0.3">
      <c r="A9" s="3">
        <v>4</v>
      </c>
      <c r="B9" s="3" t="s">
        <v>41</v>
      </c>
      <c r="C9" s="3" t="s">
        <v>4</v>
      </c>
      <c r="D9" s="3">
        <v>4</v>
      </c>
      <c r="E9" s="8">
        <v>25</v>
      </c>
      <c r="F9" s="3" t="s">
        <v>16</v>
      </c>
      <c r="G9" s="3"/>
      <c r="H9" s="3">
        <v>19500</v>
      </c>
      <c r="I9" s="3">
        <v>19500</v>
      </c>
      <c r="J9" s="3">
        <f t="shared" ref="J9:J24" si="0">H9-I9</f>
        <v>0</v>
      </c>
      <c r="K9" s="3">
        <f t="shared" ref="K9:K12" si="1">J9/H9*100</f>
        <v>0</v>
      </c>
      <c r="L9" s="10" t="s">
        <v>42</v>
      </c>
      <c r="M9" s="8">
        <v>482600113643</v>
      </c>
      <c r="N9" s="3"/>
      <c r="O9" s="3"/>
    </row>
    <row r="10" spans="1:18" x14ac:dyDescent="0.3">
      <c r="A10" s="3">
        <v>5</v>
      </c>
      <c r="B10" s="3" t="s">
        <v>41</v>
      </c>
      <c r="C10" s="3" t="s">
        <v>4</v>
      </c>
      <c r="D10" s="3">
        <v>5</v>
      </c>
      <c r="E10" s="8">
        <v>25</v>
      </c>
      <c r="F10" s="3" t="s">
        <v>16</v>
      </c>
      <c r="G10" s="3"/>
      <c r="H10" s="3">
        <v>10500</v>
      </c>
      <c r="I10" s="3">
        <v>10500</v>
      </c>
      <c r="J10" s="3">
        <f t="shared" si="0"/>
        <v>0</v>
      </c>
      <c r="K10" s="3">
        <f t="shared" si="1"/>
        <v>0</v>
      </c>
      <c r="L10" s="10" t="s">
        <v>42</v>
      </c>
      <c r="M10" s="8">
        <v>482600113643</v>
      </c>
      <c r="N10" s="3"/>
      <c r="O10" s="3"/>
    </row>
    <row r="11" spans="1:18" x14ac:dyDescent="0.3">
      <c r="A11" s="3">
        <v>6</v>
      </c>
      <c r="B11" s="3" t="s">
        <v>43</v>
      </c>
      <c r="C11" s="3" t="s">
        <v>4</v>
      </c>
      <c r="D11" s="3">
        <v>71</v>
      </c>
      <c r="E11" s="8">
        <v>2</v>
      </c>
      <c r="F11" s="3" t="s">
        <v>17</v>
      </c>
      <c r="G11" s="3"/>
      <c r="H11" s="3">
        <v>34320</v>
      </c>
      <c r="I11" s="3">
        <v>34320</v>
      </c>
      <c r="J11" s="3">
        <f t="shared" si="0"/>
        <v>0</v>
      </c>
      <c r="K11" s="3">
        <f t="shared" si="1"/>
        <v>0</v>
      </c>
      <c r="L11" s="10" t="s">
        <v>44</v>
      </c>
      <c r="M11" s="8">
        <v>772792188994</v>
      </c>
      <c r="N11" s="3"/>
      <c r="O11" s="3"/>
      <c r="Q11" s="1">
        <v>1</v>
      </c>
      <c r="R11" s="1" t="s">
        <v>6</v>
      </c>
    </row>
    <row r="12" spans="1:18" x14ac:dyDescent="0.3">
      <c r="A12" s="3">
        <v>7</v>
      </c>
      <c r="B12" s="3" t="s">
        <v>41</v>
      </c>
      <c r="C12" s="3" t="s">
        <v>4</v>
      </c>
      <c r="D12" s="12" t="s">
        <v>45</v>
      </c>
      <c r="E12" s="8">
        <v>3</v>
      </c>
      <c r="F12" s="3" t="s">
        <v>17</v>
      </c>
      <c r="G12" s="3"/>
      <c r="H12" s="3">
        <v>10500</v>
      </c>
      <c r="I12" s="3">
        <v>10500</v>
      </c>
      <c r="J12" s="3">
        <f t="shared" si="0"/>
        <v>0</v>
      </c>
      <c r="K12" s="3">
        <f t="shared" si="1"/>
        <v>0</v>
      </c>
      <c r="L12" s="10" t="s">
        <v>46</v>
      </c>
      <c r="M12" s="8">
        <v>482618872289</v>
      </c>
      <c r="N12" s="3"/>
      <c r="O12" s="3"/>
      <c r="Q12" s="1">
        <v>2</v>
      </c>
      <c r="R12" s="1" t="s">
        <v>7</v>
      </c>
    </row>
    <row r="13" spans="1:18" x14ac:dyDescent="0.3">
      <c r="A13" s="3">
        <v>8</v>
      </c>
      <c r="B13" s="3" t="s">
        <v>41</v>
      </c>
      <c r="C13" s="3" t="s">
        <v>4</v>
      </c>
      <c r="D13" s="12" t="s">
        <v>47</v>
      </c>
      <c r="E13" s="8">
        <v>3</v>
      </c>
      <c r="F13" s="3" t="s">
        <v>17</v>
      </c>
      <c r="G13" s="3"/>
      <c r="H13" s="3">
        <v>24500</v>
      </c>
      <c r="I13" s="3">
        <v>24500</v>
      </c>
      <c r="J13" s="3">
        <f t="shared" si="0"/>
        <v>0</v>
      </c>
      <c r="K13" s="3">
        <f t="shared" ref="K13:K25" si="2">J13/H13*100</f>
        <v>0</v>
      </c>
      <c r="L13" s="10" t="s">
        <v>46</v>
      </c>
      <c r="M13" s="8">
        <v>482618872289</v>
      </c>
      <c r="N13" s="3"/>
      <c r="O13" s="3"/>
      <c r="Q13" s="1">
        <v>3</v>
      </c>
      <c r="R13" s="1" t="s">
        <v>8</v>
      </c>
    </row>
    <row r="14" spans="1:18" x14ac:dyDescent="0.3">
      <c r="A14" s="3">
        <v>9</v>
      </c>
      <c r="B14" s="3" t="s">
        <v>41</v>
      </c>
      <c r="C14" s="3" t="s">
        <v>4</v>
      </c>
      <c r="D14" s="12" t="s">
        <v>48</v>
      </c>
      <c r="E14" s="8">
        <v>3</v>
      </c>
      <c r="F14" s="3" t="s">
        <v>17</v>
      </c>
      <c r="G14" s="3"/>
      <c r="H14" s="3">
        <v>7000</v>
      </c>
      <c r="I14" s="3">
        <v>7000</v>
      </c>
      <c r="J14" s="3">
        <f t="shared" si="0"/>
        <v>0</v>
      </c>
      <c r="K14" s="3">
        <f t="shared" si="2"/>
        <v>0</v>
      </c>
      <c r="L14" s="10" t="s">
        <v>46</v>
      </c>
      <c r="M14" s="8">
        <v>482618872289</v>
      </c>
      <c r="N14" s="3"/>
      <c r="O14" s="3"/>
      <c r="Q14" s="1">
        <v>4</v>
      </c>
      <c r="R14" s="1" t="s">
        <v>9</v>
      </c>
    </row>
    <row r="15" spans="1:18" ht="40.5" x14ac:dyDescent="0.3">
      <c r="A15" s="3">
        <v>10</v>
      </c>
      <c r="B15" s="3" t="s">
        <v>41</v>
      </c>
      <c r="C15" s="3" t="s">
        <v>4</v>
      </c>
      <c r="D15" s="3">
        <v>984</v>
      </c>
      <c r="E15" s="8">
        <v>2</v>
      </c>
      <c r="F15" s="3" t="s">
        <v>17</v>
      </c>
      <c r="G15" s="3"/>
      <c r="H15" s="3">
        <v>57854</v>
      </c>
      <c r="I15" s="3">
        <v>57854</v>
      </c>
      <c r="J15" s="3">
        <f t="shared" si="0"/>
        <v>0</v>
      </c>
      <c r="K15" s="3">
        <f t="shared" si="2"/>
        <v>0</v>
      </c>
      <c r="L15" s="10" t="s">
        <v>49</v>
      </c>
      <c r="M15" s="3">
        <v>4825150318</v>
      </c>
      <c r="N15" s="3"/>
      <c r="O15" s="3"/>
      <c r="Q15" s="1">
        <v>5</v>
      </c>
      <c r="R15" s="1" t="s">
        <v>10</v>
      </c>
    </row>
    <row r="16" spans="1:18" ht="40.5" x14ac:dyDescent="0.3">
      <c r="A16" s="3">
        <v>11</v>
      </c>
      <c r="B16" s="3" t="s">
        <v>51</v>
      </c>
      <c r="C16" s="3" t="s">
        <v>4</v>
      </c>
      <c r="D16" s="3">
        <v>1051</v>
      </c>
      <c r="E16" s="8">
        <v>3</v>
      </c>
      <c r="F16" s="3" t="s">
        <v>17</v>
      </c>
      <c r="G16" s="3"/>
      <c r="H16" s="3">
        <v>45826</v>
      </c>
      <c r="I16" s="3">
        <v>45826</v>
      </c>
      <c r="J16" s="3">
        <f t="shared" si="0"/>
        <v>0</v>
      </c>
      <c r="K16" s="3">
        <f t="shared" si="2"/>
        <v>0</v>
      </c>
      <c r="L16" s="10" t="s">
        <v>49</v>
      </c>
      <c r="M16" s="3">
        <v>4825150318</v>
      </c>
      <c r="N16" s="3"/>
      <c r="O16" s="3"/>
      <c r="Q16" s="1">
        <v>6</v>
      </c>
      <c r="R16" s="1" t="s">
        <v>11</v>
      </c>
    </row>
    <row r="17" spans="1:18" ht="40.5" x14ac:dyDescent="0.3">
      <c r="A17" s="3">
        <v>12</v>
      </c>
      <c r="B17" s="3" t="s">
        <v>52</v>
      </c>
      <c r="C17" s="3" t="s">
        <v>4</v>
      </c>
      <c r="D17" s="3">
        <v>1043</v>
      </c>
      <c r="E17" s="8">
        <v>6</v>
      </c>
      <c r="F17" s="3" t="s">
        <v>17</v>
      </c>
      <c r="G17" s="3"/>
      <c r="H17" s="3">
        <v>99840</v>
      </c>
      <c r="I17" s="3">
        <v>99840</v>
      </c>
      <c r="J17" s="3">
        <f t="shared" si="0"/>
        <v>0</v>
      </c>
      <c r="K17" s="3">
        <f t="shared" si="2"/>
        <v>0</v>
      </c>
      <c r="L17" s="10" t="s">
        <v>49</v>
      </c>
      <c r="M17" s="3">
        <v>4825150318</v>
      </c>
      <c r="N17" s="3"/>
      <c r="O17" s="3"/>
      <c r="Q17" s="1">
        <v>7</v>
      </c>
      <c r="R17" s="1" t="s">
        <v>12</v>
      </c>
    </row>
    <row r="18" spans="1:18" ht="40.5" x14ac:dyDescent="0.3">
      <c r="A18" s="3">
        <v>13</v>
      </c>
      <c r="B18" s="3" t="s">
        <v>40</v>
      </c>
      <c r="C18" s="3" t="s">
        <v>4</v>
      </c>
      <c r="D18" s="3">
        <v>1042</v>
      </c>
      <c r="E18" s="8">
        <v>10</v>
      </c>
      <c r="F18" s="3" t="s">
        <v>17</v>
      </c>
      <c r="G18" s="3"/>
      <c r="H18" s="3">
        <v>69940</v>
      </c>
      <c r="I18" s="3">
        <v>69940</v>
      </c>
      <c r="J18" s="3">
        <f t="shared" si="0"/>
        <v>0</v>
      </c>
      <c r="K18" s="3">
        <f t="shared" si="2"/>
        <v>0</v>
      </c>
      <c r="L18" s="10" t="s">
        <v>49</v>
      </c>
      <c r="M18" s="3">
        <v>4825150318</v>
      </c>
      <c r="N18" s="3"/>
      <c r="O18" s="3"/>
      <c r="Q18" s="1">
        <v>8</v>
      </c>
      <c r="R18" s="1" t="s">
        <v>13</v>
      </c>
    </row>
    <row r="19" spans="1:18" ht="40.5" x14ac:dyDescent="0.3">
      <c r="A19" s="3">
        <v>14</v>
      </c>
      <c r="B19" s="3" t="s">
        <v>52</v>
      </c>
      <c r="C19" s="3" t="s">
        <v>4</v>
      </c>
      <c r="D19" s="3">
        <v>1059</v>
      </c>
      <c r="E19" s="8">
        <v>16</v>
      </c>
      <c r="F19" s="3" t="s">
        <v>17</v>
      </c>
      <c r="G19" s="3"/>
      <c r="H19" s="3">
        <v>50700</v>
      </c>
      <c r="I19" s="3">
        <v>50700</v>
      </c>
      <c r="J19" s="3">
        <f t="shared" si="0"/>
        <v>0</v>
      </c>
      <c r="K19" s="3">
        <f t="shared" si="2"/>
        <v>0</v>
      </c>
      <c r="L19" s="10" t="s">
        <v>49</v>
      </c>
      <c r="M19" s="3">
        <v>4825150318</v>
      </c>
      <c r="N19" s="3"/>
      <c r="O19" s="3"/>
      <c r="Q19" s="1">
        <v>9</v>
      </c>
      <c r="R19" s="1" t="s">
        <v>14</v>
      </c>
    </row>
    <row r="20" spans="1:18" ht="40.5" x14ac:dyDescent="0.3">
      <c r="A20" s="3">
        <v>15</v>
      </c>
      <c r="B20" s="3" t="s">
        <v>53</v>
      </c>
      <c r="C20" s="3" t="s">
        <v>4</v>
      </c>
      <c r="D20" s="3">
        <v>1041</v>
      </c>
      <c r="E20" s="8">
        <v>10</v>
      </c>
      <c r="F20" s="3" t="s">
        <v>17</v>
      </c>
      <c r="G20" s="3"/>
      <c r="H20" s="3">
        <v>99932.93</v>
      </c>
      <c r="I20" s="3">
        <v>99932.93</v>
      </c>
      <c r="J20" s="3">
        <f t="shared" si="0"/>
        <v>0</v>
      </c>
      <c r="K20" s="3">
        <f t="shared" si="2"/>
        <v>0</v>
      </c>
      <c r="L20" s="10" t="s">
        <v>49</v>
      </c>
      <c r="M20" s="3">
        <v>4825150318</v>
      </c>
      <c r="N20" s="3"/>
      <c r="O20" s="3"/>
      <c r="Q20" s="1">
        <v>10</v>
      </c>
      <c r="R20" s="1" t="s">
        <v>15</v>
      </c>
    </row>
    <row r="21" spans="1:18" ht="40.5" x14ac:dyDescent="0.3">
      <c r="A21" s="3">
        <v>16</v>
      </c>
      <c r="B21" s="3" t="s">
        <v>52</v>
      </c>
      <c r="C21" s="3" t="s">
        <v>4</v>
      </c>
      <c r="D21" s="3">
        <v>1074</v>
      </c>
      <c r="E21" s="8">
        <v>13</v>
      </c>
      <c r="F21" s="3" t="s">
        <v>17</v>
      </c>
      <c r="G21" s="3"/>
      <c r="H21" s="3">
        <v>58500</v>
      </c>
      <c r="I21" s="3">
        <v>58500</v>
      </c>
      <c r="J21" s="3">
        <f t="shared" si="0"/>
        <v>0</v>
      </c>
      <c r="K21" s="3">
        <f t="shared" si="2"/>
        <v>0</v>
      </c>
      <c r="L21" s="10" t="s">
        <v>49</v>
      </c>
      <c r="M21" s="3">
        <v>4825150318</v>
      </c>
      <c r="N21" s="3"/>
      <c r="O21" s="3"/>
      <c r="Q21" s="1">
        <v>11</v>
      </c>
      <c r="R21" s="1" t="s">
        <v>16</v>
      </c>
    </row>
    <row r="22" spans="1:18" ht="40.5" x14ac:dyDescent="0.3">
      <c r="A22" s="3">
        <v>17</v>
      </c>
      <c r="B22" s="3" t="s">
        <v>40</v>
      </c>
      <c r="C22" s="3" t="s">
        <v>4</v>
      </c>
      <c r="D22" s="3">
        <v>1073</v>
      </c>
      <c r="E22" s="8">
        <v>18</v>
      </c>
      <c r="F22" s="3" t="s">
        <v>17</v>
      </c>
      <c r="G22" s="3"/>
      <c r="H22" s="3">
        <v>94350</v>
      </c>
      <c r="I22" s="3">
        <v>94350</v>
      </c>
      <c r="J22" s="3">
        <f t="shared" si="0"/>
        <v>0</v>
      </c>
      <c r="K22" s="3">
        <f t="shared" si="2"/>
        <v>0</v>
      </c>
      <c r="L22" s="10" t="s">
        <v>49</v>
      </c>
      <c r="M22" s="3">
        <v>4825150318</v>
      </c>
      <c r="N22" s="3"/>
      <c r="O22" s="3"/>
      <c r="Q22" s="1">
        <v>12</v>
      </c>
      <c r="R22" s="1" t="s">
        <v>17</v>
      </c>
    </row>
    <row r="23" spans="1:18" ht="40.5" x14ac:dyDescent="0.3">
      <c r="A23" s="3">
        <v>18</v>
      </c>
      <c r="B23" s="3" t="s">
        <v>54</v>
      </c>
      <c r="C23" s="3" t="s">
        <v>4</v>
      </c>
      <c r="D23" s="3">
        <v>1075</v>
      </c>
      <c r="E23" s="8">
        <v>18</v>
      </c>
      <c r="F23" s="3" t="s">
        <v>17</v>
      </c>
      <c r="G23" s="3"/>
      <c r="H23" s="3">
        <v>27450</v>
      </c>
      <c r="I23" s="3">
        <v>27450</v>
      </c>
      <c r="J23" s="3">
        <f t="shared" si="0"/>
        <v>0</v>
      </c>
      <c r="K23" s="3">
        <f t="shared" si="2"/>
        <v>0</v>
      </c>
      <c r="L23" s="10" t="s">
        <v>49</v>
      </c>
      <c r="M23" s="3">
        <v>4825150318</v>
      </c>
      <c r="N23" s="3"/>
      <c r="O23" s="3"/>
    </row>
    <row r="24" spans="1:18" ht="40.5" x14ac:dyDescent="0.3">
      <c r="A24" s="3">
        <v>19</v>
      </c>
      <c r="B24" s="3" t="s">
        <v>53</v>
      </c>
      <c r="C24" s="3" t="s">
        <v>4</v>
      </c>
      <c r="D24" s="3">
        <v>1077</v>
      </c>
      <c r="E24" s="8">
        <v>19</v>
      </c>
      <c r="F24" s="3" t="s">
        <v>17</v>
      </c>
      <c r="G24" s="3"/>
      <c r="H24" s="3">
        <v>13274</v>
      </c>
      <c r="I24" s="3">
        <v>13274</v>
      </c>
      <c r="J24" s="3">
        <f t="shared" si="0"/>
        <v>0</v>
      </c>
      <c r="K24" s="3">
        <f t="shared" si="2"/>
        <v>0</v>
      </c>
      <c r="L24" s="10" t="s">
        <v>49</v>
      </c>
      <c r="M24" s="3">
        <v>4825150318</v>
      </c>
      <c r="N24" s="3"/>
      <c r="O24" s="3"/>
    </row>
    <row r="25" spans="1:18" x14ac:dyDescent="0.3">
      <c r="A25" s="3">
        <v>20</v>
      </c>
      <c r="B25" s="3"/>
      <c r="C25" s="3"/>
      <c r="D25" s="3"/>
      <c r="E25" s="8"/>
      <c r="F25" s="3"/>
      <c r="G25" s="3"/>
      <c r="H25" s="3">
        <f>SUM(H6:H24)</f>
        <v>1289889.98</v>
      </c>
      <c r="I25" s="3"/>
      <c r="J25" s="3"/>
      <c r="K25" s="3">
        <f t="shared" si="2"/>
        <v>0</v>
      </c>
      <c r="L25" s="3"/>
      <c r="M25" s="3"/>
      <c r="N25" s="3"/>
      <c r="O25" s="3"/>
      <c r="Q25" s="1">
        <v>13</v>
      </c>
    </row>
    <row r="26" spans="1:18" x14ac:dyDescent="0.3">
      <c r="Q26" s="1">
        <v>14</v>
      </c>
    </row>
    <row r="27" spans="1:18" x14ac:dyDescent="0.3">
      <c r="Q27" s="1">
        <v>15</v>
      </c>
    </row>
    <row r="28" spans="1:18" x14ac:dyDescent="0.3">
      <c r="Q28" s="1">
        <v>16</v>
      </c>
    </row>
    <row r="29" spans="1:18" x14ac:dyDescent="0.3">
      <c r="Q29" s="1">
        <v>17</v>
      </c>
    </row>
    <row r="30" spans="1:18" x14ac:dyDescent="0.3">
      <c r="Q30" s="1">
        <v>18</v>
      </c>
    </row>
    <row r="31" spans="1:18" x14ac:dyDescent="0.3">
      <c r="Q31" s="1">
        <v>19</v>
      </c>
    </row>
    <row r="32" spans="1:18" x14ac:dyDescent="0.3">
      <c r="Q32" s="1">
        <v>20</v>
      </c>
    </row>
    <row r="33" spans="17:17" x14ac:dyDescent="0.3">
      <c r="Q33" s="1">
        <v>21</v>
      </c>
    </row>
    <row r="34" spans="17:17" x14ac:dyDescent="0.3">
      <c r="Q34" s="1">
        <v>22</v>
      </c>
    </row>
    <row r="35" spans="17:17" x14ac:dyDescent="0.3">
      <c r="Q35" s="1">
        <v>23</v>
      </c>
    </row>
    <row r="36" spans="17:17" x14ac:dyDescent="0.3">
      <c r="Q36" s="1">
        <v>24</v>
      </c>
    </row>
    <row r="37" spans="17:17" x14ac:dyDescent="0.3">
      <c r="Q37" s="1">
        <v>25</v>
      </c>
    </row>
    <row r="38" spans="17:17" x14ac:dyDescent="0.3">
      <c r="Q38" s="1">
        <v>26</v>
      </c>
    </row>
    <row r="39" spans="17:17" x14ac:dyDescent="0.3">
      <c r="Q39" s="1">
        <v>27</v>
      </c>
    </row>
    <row r="40" spans="17:17" x14ac:dyDescent="0.3">
      <c r="Q40" s="1">
        <v>28</v>
      </c>
    </row>
    <row r="41" spans="17:17" x14ac:dyDescent="0.3">
      <c r="Q41" s="1">
        <v>29</v>
      </c>
    </row>
    <row r="42" spans="17:17" x14ac:dyDescent="0.3">
      <c r="Q42" s="1">
        <v>30</v>
      </c>
    </row>
    <row r="43" spans="17:17" x14ac:dyDescent="0.3">
      <c r="Q43" s="1">
        <v>31</v>
      </c>
    </row>
  </sheetData>
  <mergeCells count="14">
    <mergeCell ref="A3:A4"/>
    <mergeCell ref="A2:O2"/>
    <mergeCell ref="I3:I4"/>
    <mergeCell ref="L3:L4"/>
    <mergeCell ref="M3:M4"/>
    <mergeCell ref="N3:N4"/>
    <mergeCell ref="O3:O4"/>
    <mergeCell ref="J3:K3"/>
    <mergeCell ref="D3:D4"/>
    <mergeCell ref="C3:C4"/>
    <mergeCell ref="H3:H4"/>
    <mergeCell ref="B3:B4"/>
    <mergeCell ref="G3:G4"/>
    <mergeCell ref="E3:F3"/>
  </mergeCells>
  <phoneticPr fontId="7" type="noConversion"/>
  <dataValidations count="4">
    <dataValidation type="list" allowBlank="1" showInputMessage="1" showErrorMessage="1" sqref="N6:N25" xr:uid="{00000000-0002-0000-0000-000000000000}">
      <formula1>$Q$7:$Q$8</formula1>
    </dataValidation>
    <dataValidation type="list" allowBlank="1" showInputMessage="1" showErrorMessage="1" sqref="C6:C25" xr:uid="{00000000-0002-0000-0000-000001000000}">
      <formula1>$R$7:$R$8</formula1>
    </dataValidation>
    <dataValidation type="list" allowBlank="1" showInputMessage="1" showErrorMessage="1" sqref="F6:F25" xr:uid="{00000000-0002-0000-0000-000002000000}">
      <formula1>Месяц</formula1>
    </dataValidation>
    <dataValidation type="list" allowBlank="1" showInputMessage="1" showErrorMessage="1" sqref="E6:E25" xr:uid="{00000000-0002-0000-0000-000003000000}">
      <formula1>Дата</formula1>
    </dataValidation>
  </dataValidations>
  <pageMargins left="0.7" right="0.7" top="0.75" bottom="0.75" header="0.3" footer="0.3"/>
  <pageSetup paperSize="159" scale="35" orientation="landscape" cellComments="asDisplayed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РЕЕСТР ЗМО</vt:lpstr>
      <vt:lpstr>Лист1</vt:lpstr>
      <vt:lpstr>Год</vt:lpstr>
      <vt:lpstr>'РЕЕСТР ЗМО'!Дата</vt:lpstr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Cвета</dc:creator>
  <cp:lastModifiedBy>Пользователь</cp:lastModifiedBy>
  <cp:lastPrinted>2025-01-05T08:20:01Z</cp:lastPrinted>
  <dcterms:created xsi:type="dcterms:W3CDTF">2019-02-12T13:27:14Z</dcterms:created>
  <dcterms:modified xsi:type="dcterms:W3CDTF">2025-01-05T08:20:16Z</dcterms:modified>
</cp:coreProperties>
</file>