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92.168.100.4\закупки\Отчеты по закупкам\буданцев\"/>
    </mc:Choice>
  </mc:AlternateContent>
  <xr:revisionPtr revIDLastSave="0" documentId="13_ncr:1_{3E05B2FE-2ACD-461A-992C-569812B013E4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Лист1" sheetId="1" r:id="rId1"/>
  </sheets>
  <definedNames>
    <definedName name="_xlnm._FilterDatabase" localSheetId="0" hidden="1">Лист1!$A$5:$G$163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  <c r="K27" i="1" l="1"/>
  <c r="K62" i="1" l="1"/>
  <c r="K61" i="1"/>
  <c r="K59" i="1"/>
  <c r="K58" i="1"/>
  <c r="K57" i="1"/>
  <c r="K56" i="1"/>
  <c r="K55" i="1"/>
  <c r="K54" i="1"/>
  <c r="K98" i="1" l="1"/>
  <c r="K91" i="1" l="1"/>
  <c r="K69" i="1" l="1"/>
  <c r="K68" i="1" l="1"/>
  <c r="K161" i="1" l="1"/>
  <c r="K140" i="1" l="1"/>
  <c r="K139" i="1"/>
  <c r="K81" i="1" l="1"/>
  <c r="K110" i="1" l="1"/>
  <c r="K109" i="1"/>
  <c r="K148" i="1" l="1"/>
  <c r="K122" i="1" l="1"/>
  <c r="K123" i="1"/>
  <c r="K132" i="1" l="1"/>
  <c r="K131" i="1"/>
  <c r="K42" i="1" l="1"/>
  <c r="K34" i="1"/>
  <c r="K33" i="1"/>
  <c r="K151" i="1" l="1"/>
  <c r="K79" i="1" l="1"/>
  <c r="K24" i="1" l="1"/>
  <c r="K82" i="1" l="1"/>
  <c r="K125" i="1" l="1"/>
  <c r="K124" i="1" l="1"/>
  <c r="K119" i="1" l="1"/>
  <c r="K155" i="1" l="1"/>
  <c r="K154" i="1"/>
  <c r="K111" i="1" l="1"/>
  <c r="K135" i="1" l="1"/>
  <c r="K78" i="1" l="1"/>
  <c r="K77" i="1"/>
  <c r="K31" i="1" l="1"/>
  <c r="K30" i="1"/>
  <c r="K26" i="1" l="1"/>
  <c r="K41" i="1" l="1"/>
  <c r="K40" i="1"/>
  <c r="K25" i="1"/>
  <c r="K23" i="1" l="1"/>
  <c r="K22" i="1"/>
  <c r="K32" i="1" l="1"/>
  <c r="K160" i="1" l="1"/>
  <c r="K159" i="1" l="1"/>
  <c r="K113" i="1" l="1"/>
  <c r="K136" i="1" l="1"/>
  <c r="K118" i="1" l="1"/>
  <c r="K116" i="1"/>
  <c r="K90" i="1" l="1"/>
  <c r="K89" i="1"/>
  <c r="K149" i="1" l="1"/>
  <c r="K108" i="1" l="1"/>
  <c r="K107" i="1"/>
  <c r="K106" i="1"/>
  <c r="K105" i="1"/>
  <c r="K104" i="1"/>
  <c r="K99" i="1" l="1"/>
  <c r="K97" i="1"/>
  <c r="K130" i="1" l="1"/>
  <c r="K102" i="1" l="1"/>
  <c r="K145" i="1" l="1"/>
  <c r="K67" i="1" l="1"/>
  <c r="K66" i="1"/>
  <c r="K142" i="1" l="1"/>
  <c r="K85" i="1" l="1"/>
  <c r="K21" i="1" l="1"/>
  <c r="K101" i="1" l="1"/>
  <c r="K20" i="1" l="1"/>
  <c r="K19" i="1" l="1"/>
  <c r="K141" i="1" l="1"/>
  <c r="K143" i="1"/>
  <c r="K156" i="1"/>
  <c r="K126" i="1" l="1"/>
  <c r="K7" i="1" l="1"/>
  <c r="K83" i="1" l="1"/>
  <c r="K93" i="1" l="1"/>
  <c r="K65" i="1" l="1"/>
  <c r="K112" i="1" l="1"/>
  <c r="K9" i="1" l="1"/>
  <c r="K10" i="1"/>
  <c r="K11" i="1"/>
  <c r="K12" i="1"/>
  <c r="K13" i="1"/>
  <c r="K14" i="1"/>
  <c r="K15" i="1"/>
  <c r="K16" i="1"/>
  <c r="K17" i="1"/>
  <c r="K18" i="1"/>
  <c r="K39" i="1"/>
  <c r="K70" i="1"/>
  <c r="K80" i="1"/>
  <c r="K84" i="1"/>
  <c r="K86" i="1"/>
  <c r="K87" i="1"/>
  <c r="K88" i="1"/>
  <c r="K92" i="1"/>
  <c r="K95" i="1"/>
  <c r="K96" i="1"/>
  <c r="K114" i="1"/>
  <c r="K115" i="1"/>
  <c r="K120" i="1"/>
  <c r="K121" i="1"/>
  <c r="K127" i="1"/>
  <c r="K128" i="1"/>
  <c r="K133" i="1"/>
  <c r="K134" i="1"/>
  <c r="K137" i="1"/>
  <c r="K138" i="1"/>
  <c r="K144" i="1"/>
  <c r="K146" i="1"/>
  <c r="K147" i="1"/>
  <c r="K150" i="1"/>
  <c r="K152" i="1"/>
  <c r="K153" i="1"/>
  <c r="K157" i="1"/>
  <c r="K158" i="1"/>
  <c r="K1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</author>
  </authors>
  <commentList>
    <comment ref="C12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<sst xmlns="http://schemas.openxmlformats.org/spreadsheetml/2006/main" count="889" uniqueCount="476">
  <si>
    <t>Наименование объекта закупки</t>
  </si>
  <si>
    <t>ИНН заказчика</t>
  </si>
  <si>
    <t>Цена контракта, руб.</t>
  </si>
  <si>
    <t>Наименование заказчика
(исполнитель проекта)</t>
  </si>
  <si>
    <t>Дата заключения контракта</t>
  </si>
  <si>
    <t xml:space="preserve">Наименование исполнителя контракта </t>
  </si>
  <si>
    <t>Юридический адрес исполнителя контракта</t>
  </si>
  <si>
    <t>8.1</t>
  </si>
  <si>
    <r>
      <t xml:space="preserve">Способ определения поставщика (подрядчика, исполнителя):
</t>
    </r>
    <r>
      <rPr>
        <b/>
        <i/>
        <sz val="11"/>
        <color rgb="FFFF0000"/>
        <rFont val="Times New Roman"/>
        <family val="1"/>
        <charset val="204"/>
      </rPr>
      <t xml:space="preserve">- конкурентная закупка; 
 - закупка у единственного поставщика (подрядчика, исполнителя) </t>
    </r>
    <r>
      <rPr>
        <b/>
        <sz val="11"/>
        <color rgb="FFFF0000"/>
        <rFont val="Times New Roman"/>
        <family val="1"/>
        <charset val="204"/>
      </rPr>
      <t>(указывается пункт на основании которого заключается контракт)</t>
    </r>
  </si>
  <si>
    <t>11.1</t>
  </si>
  <si>
    <t>Кассовое исполнение, руб.</t>
  </si>
  <si>
    <t>Управление ветеринарии Липецкой области</t>
  </si>
  <si>
    <t>ОГБУ "Липецкая областная СББЖ"</t>
  </si>
  <si>
    <t>ОГБУ "Липецкая областная ветеринарная лаборатория"</t>
  </si>
  <si>
    <t>Закупка у единственного поставщика п.4 ст. 93 Федерального закона о контрактной системе</t>
  </si>
  <si>
    <t>Закупка у единственного поставщика</t>
  </si>
  <si>
    <t>Поставка тепловой энергии в горячей воде</t>
  </si>
  <si>
    <t>398024, ОБЛ ЛИПЕЦКАЯ 48, Г ЛИПЕЦК, ПР-КТ ПОБЕДЫ, 87, А</t>
  </si>
  <si>
    <t>ОГБУ "Липецкая городская СББЖ"</t>
  </si>
  <si>
    <t>Поставка газа</t>
  </si>
  <si>
    <t>398059, ОБЛ ЛИПЕЦКАЯ 48, Г ЛИПЕЦК, УЛ ФРУНЗЕ, 11</t>
  </si>
  <si>
    <t>поставка электрической энергии </t>
  </si>
  <si>
    <t>ОГБУ "Елецкая городская СББЖ"</t>
  </si>
  <si>
    <t>ОТКРЫТОЕ АКЦИОНЕРНОЕ ОБЩЕСТВО "ЛИПЕЦКАЯ ЭНЕРГОСБЫТОВАЯ КОМПАНИЯ"</t>
  </si>
  <si>
    <t>399770 Липецкая область, г. Елец, Московское шоссе, 12а</t>
  </si>
  <si>
    <t>ОБЩЕСТВО С ОГРАНИЧЕННОЙ ОТВЕТСТВЕННОСТЬЮ "ГАЗПРОМ МЕЖРЕГИОНГАЗ ЛИПЕЦК"</t>
  </si>
  <si>
    <t>ОГБУ "Чаплыгинская СББЖ"</t>
  </si>
  <si>
    <t>Поставка электрической энергии </t>
  </si>
  <si>
    <t>ОТКРЫТОЕ АКЦИОНЕРНОЕ ОБЩЕСТВО "ЛИПЕЦКАЯ ЭНЕРГОСБЫТОВАЯ КОМПАНИЯ</t>
  </si>
  <si>
    <t>399900, Липецкая область, г.Чаплыгин, ул. Ломоносова, д.37</t>
  </si>
  <si>
    <t>ОГБУ "Хлевенская СББЖ"</t>
  </si>
  <si>
    <t>398059, г.Липецк, ул.Фрунзе, </t>
  </si>
  <si>
    <t>ОГБУ "Усманская СББЖ"</t>
  </si>
  <si>
    <t>Услуги по распределению и снабжению газовым топливом всех видов по системам распределительных трубопроводов </t>
  </si>
  <si>
    <t>Электроэнергия, произведенная атомными электростанциями (АЭС) общего назначения </t>
  </si>
  <si>
    <t>Вода питьевая </t>
  </si>
  <si>
    <t>399370 Липецкая область, г. Усмань, ул. Ленина,108</t>
  </si>
  <si>
    <t>ОБЛАСТНОЕ ГОСУДАРСТВЕННОЕ УНИТАРНОЕ ПРЕДПРИЯТИЕ "ЛИПЕЦКИЙ ОБЛАСТНОЙ ВОДОКАНАЛ"</t>
  </si>
  <si>
    <t>399373 Липецкая обл., г. Усмань, ул. Чернышевского, д. 123;</t>
  </si>
  <si>
    <t>ОГБУ "Тербунская СББЖ"</t>
  </si>
  <si>
    <t>398024, ОБЛ ЛИПЕЦКАЯ 48, Г ЛИПЕЦК, ПР-КТ ПОБЕДЫ, 87А</t>
  </si>
  <si>
    <t>ОГБУ "Становлянская СББЖ"</t>
  </si>
  <si>
    <t>ОГБУ "Липецкая районная СББЖ"</t>
  </si>
  <si>
    <t>ОГБУ "Лев-Толстовская СББЖ"</t>
  </si>
  <si>
    <t>398059, г.Липецк, ул.Фрунзе, д.11</t>
  </si>
  <si>
    <t>ОГБУ "Лебедянская СББЖ"</t>
  </si>
  <si>
    <t>ОГБУ "Краснинская СББЖ"</t>
  </si>
  <si>
    <t>ОГБУ "Измалковская СББЖ"</t>
  </si>
  <si>
    <t>ОГБУ "Елецкая районная СББЖ"</t>
  </si>
  <si>
    <t>ОГБУ "Долгоруковская СББЖ"</t>
  </si>
  <si>
    <t>399510, Липецкая область, с.Долгоруково, ул.Советская, д.42</t>
  </si>
  <si>
    <t>ОГБУ "Добровская СББЖ"</t>
  </si>
  <si>
    <t>ОГБУ "Добринская СББЖ"</t>
  </si>
  <si>
    <t>Общество с ограниченной ответственностью "Газпром межрегионгаз Липецк" </t>
  </si>
  <si>
    <t>398059, Россия, г. Липецк, Фрунзе ул. д.11</t>
  </si>
  <si>
    <t>ОГБУ "Данковская СББЖ"</t>
  </si>
  <si>
    <t>Общество с ограниченной ответственностью "Газпром межрегионгаз Липецк"</t>
  </si>
  <si>
    <t>398059, Россия, г. Липецк, ул. Фрунзе, д. 11</t>
  </si>
  <si>
    <t>ОТКРЫТОЕ АКЦИОНЕРНОЕ ОБЩЕСТВО "ЛИПЕЦКАЯ ЭНЕРГОСБЫТОВАЯ КОМПАНИЯ" Грязинский ЦОК</t>
  </si>
  <si>
    <t>399058, ОБЛ. ЛИПЕЦКАЯ, Г. ГРЯЗИ, УЛ. ВОРОВСКОГО, Д. 2А</t>
  </si>
  <si>
    <t>ОГБУ "Грязинская СББЖ"</t>
  </si>
  <si>
    <t>Электроэнергия  </t>
  </si>
  <si>
    <t>ОГБУ "Воловская СББЖ"</t>
  </si>
  <si>
    <t>ОГБУ "Задонская СББЖ"</t>
  </si>
  <si>
    <t>ОАО "Липецкая энергосбытовая компания"</t>
  </si>
  <si>
    <t>ООО "Газпром межрегионгаз Липецк"</t>
  </si>
  <si>
    <t>Электроэнергия</t>
  </si>
  <si>
    <t>Услуги по приемке, хранению и отпуску ветеринарных препаратов. </t>
  </si>
  <si>
    <t>398042, г. Липецк, Универсальный проезд, 10, каб.1;</t>
  </si>
  <si>
    <t>ООО «Липецк-Зооветснаб»</t>
  </si>
  <si>
    <t>Конкурентная процедура</t>
  </si>
  <si>
    <t>Закупка у единственного поставщика, п.4 ч.1 ст.93</t>
  </si>
  <si>
    <t>398024, г. Липецк,  пр. Победы, д. 87 а</t>
  </si>
  <si>
    <t>ОАО"Липецкая  энерго сбытовая компания</t>
  </si>
  <si>
    <t>398024 г.Липецк, пр.Победы, д.87а</t>
  </si>
  <si>
    <t>ООО"Газпром межрегионгаз</t>
  </si>
  <si>
    <t>399059 г.Липец,ул.Фрунзе д,11</t>
  </si>
  <si>
    <t>ОАО "ЛЭСК"</t>
  </si>
  <si>
    <t>398024, г. Липецк пр. Победы д.87а </t>
  </si>
  <si>
    <t xml:space="preserve">ООО «Газпром межрегионгаз Липецк» </t>
  </si>
  <si>
    <t>398059, Россия, г. Липецк, Фрунзе ул., д. 11</t>
  </si>
  <si>
    <t>Поставка воды питьевой (холодное водоснабжение)</t>
  </si>
  <si>
    <t xml:space="preserve">ОГУП «Елецводоканал» </t>
  </si>
  <si>
    <t>399770, Липецкая обл., г.Елец,  ул. Парковая д.12А</t>
  </si>
  <si>
    <t>ООО "НОВИТЭН"</t>
  </si>
  <si>
    <t>398024, г.Липецк,пр.Победы,д.87а</t>
  </si>
  <si>
    <t>ООО Газпром межрегионгаз Липецк"</t>
  </si>
  <si>
    <t>398059,г.Липецк,ул.Фрунзе,д.11</t>
  </si>
  <si>
    <t>г.Липецк  проспект Победы д. 87а</t>
  </si>
  <si>
    <t>ООО "Газпроммежрегионгаз Липецк"</t>
  </si>
  <si>
    <t>г.Липецк ул.Фрунзе д.11</t>
  </si>
  <si>
    <t>п.8 ст.93</t>
  </si>
  <si>
    <t>поставка природного газа</t>
  </si>
  <si>
    <t>п.29 ст.93</t>
  </si>
  <si>
    <t>поставка электроэнергии</t>
  </si>
  <si>
    <t>ООО "Липецкая энергосбытовая компания"</t>
  </si>
  <si>
    <t>398024, г.Липецк, пр.Победы, д.87а</t>
  </si>
  <si>
    <t>п.4 ст.93</t>
  </si>
  <si>
    <t>поставка холодной воды</t>
  </si>
  <si>
    <t>МУП "Задонский водоканал"</t>
  </si>
  <si>
    <t>399200, Липецкая обл, г.Задонск, ул.Степанищева, д.21</t>
  </si>
  <si>
    <t xml:space="preserve">единственный поставщик п.8 </t>
  </si>
  <si>
    <t>поставка газа</t>
  </si>
  <si>
    <t>Общество с ограниченной ответственностью «Газпром межрегионгаз Липецк»</t>
  </si>
  <si>
    <t>398059, ОБЛ ЛИПЕЦКАЯ 48, Г ЛИПЕЦК, УЛ ФРУНЗЕ, 11 
42701000</t>
  </si>
  <si>
    <t xml:space="preserve">единственный поставщик п.29 </t>
  </si>
  <si>
    <t>электроэнергия</t>
  </si>
  <si>
    <t>398024, г.Липецк пр.Победы д.87а 399140 с.Доброе пл.Октябрьская д.12</t>
  </si>
  <si>
    <t>закупка у единственного поставщика</t>
  </si>
  <si>
    <t>закупка у единственного поставщика (подрядчика, исполнителя) ст.93 п.29</t>
  </si>
  <si>
    <t>399540, Липецкая обл.,с.Тербуны, ул.Октябрьская,д.51</t>
  </si>
  <si>
    <t>закупка у единственного поставщика (подрядчика, исполнителя) ст.93 п.8</t>
  </si>
  <si>
    <t>газ природный</t>
  </si>
  <si>
    <t>398059, Россия,г.Липецк,ул.Фрунзе,д.11</t>
  </si>
  <si>
    <t>п.29 ст.93 44-ФЗ</t>
  </si>
  <si>
    <t>энергоснабжение</t>
  </si>
  <si>
    <t>ОАО "Липецкая энергосбытовая компания</t>
  </si>
  <si>
    <t>г.Липецк, пр.Победы, д.87 а</t>
  </si>
  <si>
    <t>п.8 ст.93 44-ФЗ</t>
  </si>
  <si>
    <t>г.Липецк, ул.Фрунзе, д.11</t>
  </si>
  <si>
    <t>ФЗ 44 ст.93 ч.1 п. 29</t>
  </si>
  <si>
    <t xml:space="preserve">ООО "ГАЗПРОМ МЕЖРЕГИОНГАЗ ЛИПЕЦК" </t>
  </si>
  <si>
    <t>Закупка у единствнного поставщика</t>
  </si>
  <si>
    <t xml:space="preserve">Общество с ограниченной ответственностью ОБЩЕСТВО С ОГРАНИЧЕННОЙ ОТВЕТСТВЕННОСТЬЮ "ГАЗПРОМ МЕЖРЕГИОНГАЗ ЛИПЕЦК" (ООО "ГАЗПРОМ МЕЖРЕГИОНГАЗ ЛИПЕЦК") </t>
  </si>
  <si>
    <t>г.Липецк. Пер.Балакирева д.3</t>
  </si>
  <si>
    <t>Поставка электрической энергии</t>
  </si>
  <si>
    <t xml:space="preserve">Общество с ограниченной ответственностью ОБЩЕСТВО С ОГРАНИЧЕННОЙ ОТВЕТСТВЕННОСТЬЮ "НОВОЕ ИНФОРМАЦИОННО-ТЕХНОЛОГИЧНОЕ ЭНЕРГОСБЕРЕЖЕНИЕ" (ООО "НОВИТЭН") </t>
  </si>
  <si>
    <t>г.Липецк. Пер.Балакирева д.5</t>
  </si>
  <si>
    <t>ООО "Консультант Плюс: Липецк"</t>
  </si>
  <si>
    <t>ООО "Вольта"</t>
  </si>
  <si>
    <t>ИП Масс М.Ю.</t>
  </si>
  <si>
    <t>ООО "ЧО "Ястреб Липецк"</t>
  </si>
  <si>
    <t>Информационные услуги правовой системы Консультант Плюс</t>
  </si>
  <si>
    <t>Техническое обслуживание систем пожарной сигнализации</t>
  </si>
  <si>
    <t>Услуги по установке, тестированию, сопровождению программных продуктов</t>
  </si>
  <si>
    <t>Услуги охраны</t>
  </si>
  <si>
    <t>ООО "Ваша вода"</t>
  </si>
  <si>
    <t>ПАО "Ростелеком"</t>
  </si>
  <si>
    <t>АО "Почта России"</t>
  </si>
  <si>
    <t>ООО "Урал-Пресс Черноземье</t>
  </si>
  <si>
    <t>Поставка питьевой воды</t>
  </si>
  <si>
    <t>Услуги связи</t>
  </si>
  <si>
    <t>Услуги по предоставлению доступа в сеть Интернет</t>
  </si>
  <si>
    <t>Почтовые услуги</t>
  </si>
  <si>
    <t>Периодические издания</t>
  </si>
  <si>
    <t>398002, область Липецкая, город Липецк, улица Гагарина, дом 41а, офис 21</t>
  </si>
  <si>
    <t>398059, Липецкая область, г. Липецк, ул. 50 лет НЛМК, д.17а, кв.17</t>
  </si>
  <si>
    <t>Липецк, ул. Стаханова, д. 44</t>
  </si>
  <si>
    <t>398037, Липецкая область, г. Липецк, Трубный пр-д, влд. 13, офис 1</t>
  </si>
  <si>
    <t>394016, Воронежская область, г. Воронеж, ул. 45 Стрелковой Дивизии, д.106</t>
  </si>
  <si>
    <t> Г ЛИПЕЦК,УЛ ТЕРЕШКОВОЙ, 35 А</t>
  </si>
  <si>
    <t xml:space="preserve">399610, г.Лебедянь ул .Заречная, д.1А </t>
  </si>
  <si>
    <t>Закупка у единственного поставщика, ст.93 ч.1 п.29</t>
  </si>
  <si>
    <t>ПАО "Квадра-Генерирующая компания"</t>
  </si>
  <si>
    <t>398600, г. Липецк,  ул. Московская, д. 8а</t>
  </si>
  <si>
    <t>2482501643222000023</t>
  </si>
  <si>
    <t>232482501643248250100100190000000244</t>
  </si>
  <si>
    <t>398043, г. Липецк, ул. Циолковского, д.19 кв.1</t>
  </si>
  <si>
    <t>125252, г. Москва, вн.тер. Муниципальный округ Хорошевский, ул. 3-я Песчанная д.2а</t>
  </si>
  <si>
    <t>36529,39 </t>
  </si>
  <si>
    <t>2480100277623000002</t>
  </si>
  <si>
    <t>2480100277623000001</t>
  </si>
  <si>
    <t>2480200823422000001</t>
  </si>
  <si>
    <t> 2480300576523000001</t>
  </si>
  <si>
    <t>2480300576523000001</t>
  </si>
  <si>
    <t> 2480500349923000001</t>
  </si>
  <si>
    <t>2480500349923000003</t>
  </si>
  <si>
    <t xml:space="preserve">единственный поставщик </t>
  </si>
  <si>
    <t>2480500349923000002</t>
  </si>
  <si>
    <t>Вода питьевая  </t>
  </si>
  <si>
    <t>МУНИЦИПАЛЬНОЕ УНИТАРНОЕ ПРЕДПРИЯТИЕ "ДОБРОВСКИЙ ВОДОКАНАЛ"</t>
  </si>
  <si>
    <t> 399140, Липецкая область, ДОБРОВСКИЙ, УЛ ТОПОРКОВА </t>
  </si>
  <si>
    <t>2480600288222000002</t>
  </si>
  <si>
    <t>2480600288222000003</t>
  </si>
  <si>
    <t>143182,32 </t>
  </si>
  <si>
    <t>2482101569222000003</t>
  </si>
  <si>
    <t>153460,94 </t>
  </si>
  <si>
    <t> 2482101569222000002</t>
  </si>
  <si>
    <t>86 539,06</t>
  </si>
  <si>
    <t> 2480700572723000002</t>
  </si>
  <si>
    <t>2480700572723000001</t>
  </si>
  <si>
    <t>2480700572722000003</t>
  </si>
  <si>
    <t>2480900298623000002</t>
  </si>
  <si>
    <t>2480900298623000001</t>
  </si>
  <si>
    <t>2481000238822000003</t>
  </si>
  <si>
    <t>2481000238822000002</t>
  </si>
  <si>
    <t>2481100644122000003</t>
  </si>
  <si>
    <t>2481100644122000004</t>
  </si>
  <si>
    <t>135452,46 </t>
  </si>
  <si>
    <t>2481200261923000001</t>
  </si>
  <si>
    <t>370 679,23</t>
  </si>
  <si>
    <t>теплоснабжение  </t>
  </si>
  <si>
    <t>ФИЛИАЛ ПАО "КВАДРА" - "ЛИПЕЦКАЯ ГЕНЕРАЦИЯ" </t>
  </si>
  <si>
    <t>398600, ОБЛАСТЬ ЛИПЕЦКАЯ 48, Г. ЛИПЕЦК, УЛ. МОСКОВСКАЯ, Д.8А</t>
  </si>
  <si>
    <t>2482503702323000002</t>
  </si>
  <si>
    <t>2482503702323000001</t>
  </si>
  <si>
    <t>2481300599722000001</t>
  </si>
  <si>
    <t>2481300599722000002</t>
  </si>
  <si>
    <t>Оказание услуг по заправке и восстановлению картриджей</t>
  </si>
  <si>
    <t>ИП Бессонов В.В.</t>
  </si>
  <si>
    <t>398036, Липецкая область, г. Липецк, ул. Космонавтов, д.42/2, кв.45</t>
  </si>
  <si>
    <t>Проведение вебинара</t>
  </si>
  <si>
    <t>Ассоциация СПДБА ЦЧР</t>
  </si>
  <si>
    <t>398902, г. Липецк, ул. Ангарская, д.23 к.А, офис 3</t>
  </si>
  <si>
    <t>Услуги сотовой связи</t>
  </si>
  <si>
    <t>ООО "МТС"</t>
  </si>
  <si>
    <t>109147, г. Москва, ул. Марксистская, д.4</t>
  </si>
  <si>
    <t>услуги холодного водоснабжения и водоотведения</t>
  </si>
  <si>
    <t xml:space="preserve">Непубличное акционерное общество АКЦИОНЕРНОЕ ОБЩЕСТВО "ЛИПЕЦКАЯ ГОРОДСКАЯ ЭНЕРГЕТИЧЕСКАЯ КОМПАНИЯ" (АО "ЛГЭК") </t>
  </si>
  <si>
    <t>г.Липецк. Пер.Балакирева д.2</t>
  </si>
  <si>
    <t>выполнение работ по объекту: «Реконструкция Левобережной ветеринарной лечебницы ОГБУ «Липецкая городская СББЖ» по адресу: г. Липецк, ул. Лесная, д. 2»</t>
  </si>
  <si>
    <t>ООО "ИТ -ПАРК ЛИПЕЦК"</t>
  </si>
  <si>
    <t>г.Липецк. Пер.Балакирева д.7</t>
  </si>
  <si>
    <t>2481600622022000001</t>
  </si>
  <si>
    <t> 2481600622023000001</t>
  </si>
  <si>
    <t>2481600622023000002</t>
  </si>
  <si>
    <t>2481700353523000002</t>
  </si>
  <si>
    <t> 2481700353523000001</t>
  </si>
  <si>
    <t>2481800490123000001</t>
  </si>
  <si>
    <t> 2481800490123000002</t>
  </si>
  <si>
    <t>2481500325822000002</t>
  </si>
  <si>
    <t>2481500325822000003</t>
  </si>
  <si>
    <t>2481400321622000002</t>
  </si>
  <si>
    <t>2481400321622000003</t>
  </si>
  <si>
    <t>150538,80 </t>
  </si>
  <si>
    <t>2480800377922000002</t>
  </si>
  <si>
    <t>2480800377922000001</t>
  </si>
  <si>
    <t>Поставка ноутбука</t>
  </si>
  <si>
    <t>ООО "Рэдком"</t>
  </si>
  <si>
    <t>398002, г. Липецк, ул. Космонавтов, д.3А</t>
  </si>
  <si>
    <t>Закупка у единственного поставщика                        п.4 ст.93Федерального закона о контрактной системе</t>
  </si>
  <si>
    <t>ГСМ</t>
  </si>
  <si>
    <t>ООО "РН-Карт"</t>
  </si>
  <si>
    <t>г.Москва, ул.Малая Калужная, д.15</t>
  </si>
  <si>
    <t xml:space="preserve">Закупка у единственного поставщика ФЗ-44 ст. 93 ч.1 п.4 </t>
  </si>
  <si>
    <t>Поставка бензина автомобильного</t>
  </si>
  <si>
    <t>ИМЗ-2023-000373</t>
  </si>
  <si>
    <t>398016, Липецкая область, г. Липецк, ул. Гагарина, дом102</t>
  </si>
  <si>
    <t xml:space="preserve"> Оказание услуг по вывозу твердых коммунальных отходов</t>
  </si>
  <si>
    <t>2482503702323000004</t>
  </si>
  <si>
    <t>АО "ЭкоПром-Липецк"</t>
  </si>
  <si>
    <t>398050, ОБЛАСТЬ ЛИПЕЦКАЯ 48, Г. ЛИПЕЦК, ПЛ. ИМ. Г.В. ПЛЕХАНОВА, Д. 3, ОФИС 506</t>
  </si>
  <si>
    <t>Водоснабжение и водоотведение</t>
  </si>
  <si>
    <t>2482503702323000005</t>
  </si>
  <si>
    <t>ООО "РВК-Липецк"</t>
  </si>
  <si>
    <t xml:space="preserve">398001 г. Липецк ул. Толстого д. 23а, помещение 8 </t>
  </si>
  <si>
    <t>2480400568723000003</t>
  </si>
  <si>
    <t>2480400568723000001</t>
  </si>
  <si>
    <t>39724,35 </t>
  </si>
  <si>
    <t> 2480400568723000002</t>
  </si>
  <si>
    <t>Оказание услуг по отправке заказаного письма</t>
  </si>
  <si>
    <t>Поставка Клише штампа</t>
  </si>
  <si>
    <t>ИП Крылов Ю.Н.</t>
  </si>
  <si>
    <t>г.Липецк , ул. Ушинского, д.17, кв.17</t>
  </si>
  <si>
    <t>ООО "СДЭК-Славянск"</t>
  </si>
  <si>
    <t>353565, Краснодарский край, Славянский район, поселок Совхозный, Озерная ул., д. 1, кабинет 11</t>
  </si>
  <si>
    <t>Поставка электроэнергии</t>
  </si>
  <si>
    <t>2481200261923000002</t>
  </si>
  <si>
    <t>ОТКРЫТОЕ АКЦИОНЕРНОЕ ОБЩЕСТВО "ЛИПЕЦКАЯ ЭНЕРГОСБЫТОВАЯ КОМПАНИЯ" </t>
  </si>
  <si>
    <t>398024, ОБЛАСТЬ ЛИПЕЦКАЯ 48, Г. ЛИПЕЦК, ПР-КТ ПОБЕДЫ, Д.87А</t>
  </si>
  <si>
    <t>повышение квалификации ветеринарных специалистов</t>
  </si>
  <si>
    <t>ФГБОУ "ЛИППКК АПК"</t>
  </si>
  <si>
    <t>398037, г. Липецк, Боевой проезд, д.36</t>
  </si>
  <si>
    <t>Поставка ГСМ</t>
  </si>
  <si>
    <t>г. Москва, ул. Малая калужская, д.15</t>
  </si>
  <si>
    <t>Вывоз ЖБО</t>
  </si>
  <si>
    <t>МУП "ЖКХ Лев Толстовское"</t>
  </si>
  <si>
    <t>Вывоз ТКО</t>
  </si>
  <si>
    <t>ООО "РМК"</t>
  </si>
  <si>
    <t>пос. Лев Толстой, ул. Льва Толстого, д. 85</t>
  </si>
  <si>
    <t>Водоснабжение</t>
  </si>
  <si>
    <t>МУП "ЛЕВ-ТОЛСТОВСКИЙ ВОДОКАНАЛ"</t>
  </si>
  <si>
    <t>399870, ОБЛ. ЛИПЕЦКАЯ, П. Лев Толстой, УЛ. КРАСНОАРМЕЙСКАЯ, д. 32А</t>
  </si>
  <si>
    <t>Автомобильное топливо</t>
  </si>
  <si>
    <t>ООО «РН-Карт»</t>
  </si>
  <si>
    <t>398016, Липецкая обл, Липецк г, Гагарина ул, дом № 102</t>
  </si>
  <si>
    <t>398037, г. ,Липецк, Боевой проезд, д.36</t>
  </si>
  <si>
    <t>п. 4  ч. 1 ст. 93 Закона № 44-ФЗ</t>
  </si>
  <si>
    <t>гсм</t>
  </si>
  <si>
    <t>202303462000100001000002</t>
  </si>
  <si>
    <t>ООО "РН Карт"</t>
  </si>
  <si>
    <t>г..Липецк ул.Гагарина,д.102</t>
  </si>
  <si>
    <t>МУП "Воловский водоканал"</t>
  </si>
  <si>
    <t>Липецкая область, с. Волово, ул. Советская,д.122</t>
  </si>
  <si>
    <t>ст.93 ч.1 п.8</t>
  </si>
  <si>
    <t>Закупка у единственного поставщика п.4.ст.93 44-ФЗ</t>
  </si>
  <si>
    <t>повышение квалификации</t>
  </si>
  <si>
    <t>'ФГБОУ  "Липецкий институт переподготовки и повышения квалификации кадров АПК""</t>
  </si>
  <si>
    <t>398037, г.Липецк, ул.Боевой проезд, д.36</t>
  </si>
  <si>
    <t>закупка бензина АИ -92 К-5</t>
  </si>
  <si>
    <t>ООО"РН-Карт"</t>
  </si>
  <si>
    <t>119071, Москва, ул.Малая Калужская, дом 15, кабинет 105, этаж 1,</t>
  </si>
  <si>
    <t>Вакцина для ветеринарного применения </t>
  </si>
  <si>
    <t>Сыворотка для ветеринарного применения</t>
  </si>
  <si>
    <t>ООО "ВетАкадемия"</t>
  </si>
  <si>
    <t>ООО "Оллвет"</t>
  </si>
  <si>
    <t>66394,40 </t>
  </si>
  <si>
    <t>2482501643223000002</t>
  </si>
  <si>
    <t>109145, ГОРОД МОСКВА 77, УЛ. ПРИВОЛЬНАЯ, Д. 70, К. 1, ПОМЕЩ. XII КОМНАТА 13</t>
  </si>
  <si>
    <t>2482501643223000003</t>
  </si>
  <si>
    <t>2482501643223000001</t>
  </si>
  <si>
    <t>398048, ОБЛАСТЬ ЛИПЕЦКАЯ 48, Г. ЛИПЕЦК, УЛ. ЗАДОРОЖНАЯ, Д.24</t>
  </si>
  <si>
    <t> 2482501643223000004</t>
  </si>
  <si>
    <t>398037, гЛипецк, Боевой проезд, д.36</t>
  </si>
  <si>
    <t>ФГБОУ ЛИППКК АПК</t>
  </si>
  <si>
    <t>119071, г.Москва, ул.Салая Калужская,д.15,кабинет 105Б</t>
  </si>
  <si>
    <t>119071, Москва г, ул. Малая Калужская, дом No 15, кабинет 105 Б, этаж 1</t>
  </si>
  <si>
    <t>Повышение квалификации ветеринарных специалистов</t>
  </si>
  <si>
    <t>ФГБОУ ДПО "Липецкий институт переподготовки и повышения квалификации кадров АПК"</t>
  </si>
  <si>
    <t>398037, г.Липецк, ул. Боевой проезд, д.36</t>
  </si>
  <si>
    <t>поставка ГСМ</t>
  </si>
  <si>
    <t>398016, г. Липецк, ул. Гагарина, 102</t>
  </si>
  <si>
    <t>Едиснтвенный поставщик</t>
  </si>
  <si>
    <t>119071, г.Москва, ул.Малая Калужская д.15, каб 105 этаж 1</t>
  </si>
  <si>
    <t>Повышение квалификаци ветеринарных специалистов</t>
  </si>
  <si>
    <t>Проведение диспансеризации государственных гражданских служащих</t>
  </si>
  <si>
    <t>ООО "Первая межицинская Клиника"</t>
  </si>
  <si>
    <t>г.Липецк, ул. Ушинского, д1а</t>
  </si>
  <si>
    <t>Услуги и выполнение работ по сопровождению программного продукта системы "1С Предприятие"</t>
  </si>
  <si>
    <t>ООО "Мой бухгалтер"</t>
  </si>
  <si>
    <t>г. Липецк, ул. Максима Горького, д.19</t>
  </si>
  <si>
    <t>Услуги по проведению консультационного вебинара</t>
  </si>
  <si>
    <t>ИП Ковалев Алексей Анатольевич</t>
  </si>
  <si>
    <t>390027, г. Рязань, ул. Новая 84-177</t>
  </si>
  <si>
    <t>Поставка проводного телефона</t>
  </si>
  <si>
    <t>ООО "Линк Технолоджи"</t>
  </si>
  <si>
    <t>г. Липецк, ул. Первомайская, д.78</t>
  </si>
  <si>
    <t>Неисключительные права пользования СБИС</t>
  </si>
  <si>
    <t>ООО "Новые системы"</t>
  </si>
  <si>
    <t>г. Липецк, ул. Союзная д.6</t>
  </si>
  <si>
    <t>Телематические услуги связи и продление регистрации доменов</t>
  </si>
  <si>
    <t>ООО "Артполитика"</t>
  </si>
  <si>
    <t>г. Липецк, ул. Советская, д.64</t>
  </si>
  <si>
    <t>Диагностические наборы реагентов</t>
  </si>
  <si>
    <t>2482501643223000005 </t>
  </si>
  <si>
    <t>МАЛЫШЕВ ДЕНИС ВЛАДИСЛАВОВИЧ Индивидуальный предприниматель</t>
  </si>
  <si>
    <t>123242, г. Москва, Волков переулок, д.7/9, кв.9</t>
  </si>
  <si>
    <t>2482501643223000006</t>
  </si>
  <si>
    <t>Поставка холодной воды</t>
  </si>
  <si>
    <t>г. Липецк, ул. Гагагинар д.102</t>
  </si>
  <si>
    <t>конкуретная закупка</t>
  </si>
  <si>
    <t>капитальный ремонт отдела лаболаторной диагностики</t>
  </si>
  <si>
    <t>2481000238823000001</t>
  </si>
  <si>
    <t>ИП Бессонов М.С.</t>
  </si>
  <si>
    <t xml:space="preserve">398004,Липецкая область, г.Липецк, ул.Катукова, д.31, кв.41 </t>
  </si>
  <si>
    <t>ремонт отмостки</t>
  </si>
  <si>
    <t>21.04.23</t>
  </si>
  <si>
    <t>ИП Золотарев Ю.А.</t>
  </si>
  <si>
    <t>399770, г. Елец, ул. Коммунаров д.137 кв.4</t>
  </si>
  <si>
    <t>Закупка у единственного поставщика п.4 ст.93Федерального закона о контрактной системе</t>
  </si>
  <si>
    <t> </t>
  </si>
  <si>
    <t>ФГБОУ ВО Воронежский ГАУ</t>
  </si>
  <si>
    <t>2482501643223000007 </t>
  </si>
  <si>
    <t>ОБЩЕСТВО С ОГРАНИЧЕННОЙ ОТВЕТСТВЕННОСТЬЮ "ЦЕНТР ТЕХНИЧЕСКОГО СОПРОВОЖДЕНИЯ "НАУКА"</t>
  </si>
  <si>
    <t>Российская Федерация, 129626, Г.Москва, МУНИЦИПАЛЬНЫЙ ОКРУГ АЛЕКСЕЕВСКИЙ, УЛ МАЛОМОСКОВСКАЯ, ЭТ. 1, ПОМЕЩ. I КОМ. 26 ;</t>
  </si>
  <si>
    <t>автомобильгое топливо</t>
  </si>
  <si>
    <t>2482503697522000006</t>
  </si>
  <si>
    <t>ТОПКАРТ</t>
  </si>
  <si>
    <t>460050, Оренгбурская обл.,г.Оренбург,ул. Терешковой,д.263/2</t>
  </si>
  <si>
    <t>ремонт а/м</t>
  </si>
  <si>
    <t>ИП Космынин</t>
  </si>
  <si>
    <t>398532 Липецкая обл.,Липецкий р-н,с. Подгорное, ул. Титова 12</t>
  </si>
  <si>
    <t>ООО "Элит авто"</t>
  </si>
  <si>
    <t>398002, Липецкая область, город Липецк, ул. Балмочных С.Ф., д. 17 литер и2</t>
  </si>
  <si>
    <t>Услуга по разработке базовой нормы расхода топлива транспортного средства</t>
  </si>
  <si>
    <t>ООО "ЛНМЦ"</t>
  </si>
  <si>
    <t>398024,г.Липецк,ул Папина 4Б</t>
  </si>
  <si>
    <t>ООО "Сатурн"</t>
  </si>
  <si>
    <t>канцелярские товары</t>
  </si>
  <si>
    <t>ООО "Офисмаг"</t>
  </si>
  <si>
    <t>398046, г.Воронеж,ул. 45 стрелковой дивизии,261а</t>
  </si>
  <si>
    <t>хозяйственные товары</t>
  </si>
  <si>
    <t>ООО "Восток Сервис"</t>
  </si>
  <si>
    <t xml:space="preserve">398000, Липецкая область, г. Липецк,улица Калинина, 1, </t>
  </si>
  <si>
    <t>ОСАГО</t>
  </si>
  <si>
    <t>АО "СОГАЗ"</t>
  </si>
  <si>
    <t>398000, Липецк, Коммунальная улица, 5</t>
  </si>
  <si>
    <t xml:space="preserve"> Незамерзающая жидкость</t>
  </si>
  <si>
    <t>ИП Белов</t>
  </si>
  <si>
    <t>398036, г.Липецк, ул. Катукова,стр.52</t>
  </si>
  <si>
    <t>30.03,2023</t>
  </si>
  <si>
    <t xml:space="preserve">    канцелярские товары</t>
  </si>
  <si>
    <t xml:space="preserve">ИП Вдадимирова </t>
  </si>
  <si>
    <t>398055, г.Липецк,,ул.Осканова, д,6</t>
  </si>
  <si>
    <t xml:space="preserve">                запчасти</t>
  </si>
  <si>
    <t>ИП Щепелев И.Д.</t>
  </si>
  <si>
    <t>398532, Липецкая область,ул.Юбилейная,д.5а</t>
  </si>
  <si>
    <t>Антигелтминтный лекарственный препарат для ветеринарного применения</t>
  </si>
  <si>
    <t>ОБЩЕСТВО С ОГРАНИЧЕННОЙ ОТВЕТСТВЕННОСТЬЮ "РЭТИБОР"</t>
  </si>
  <si>
    <t>Россия, 141305, Московская обл, Сергиево-Посадский р-н, Сергиев Посад г, Центральная ул, дом № 1/12 </t>
  </si>
  <si>
    <t>АНО ДПО "Гуманитарно-Технический Институт"</t>
  </si>
  <si>
    <t>115230, г. Москва, Варшавское шоссе, д.42</t>
  </si>
  <si>
    <t>АНПОО «Кубанский ИПО»</t>
  </si>
  <si>
    <t>350042, г. Краснодар, ул. Садовая, 218</t>
  </si>
  <si>
    <t>2482501643223000011</t>
  </si>
  <si>
    <t>Родентицидное средство</t>
  </si>
  <si>
    <t>2482501643223000010 </t>
  </si>
  <si>
    <t>2482501643223000009</t>
  </si>
  <si>
    <t>2482501643223000008</t>
  </si>
  <si>
    <t>Повышение квалификации</t>
  </si>
  <si>
    <t>06/14862</t>
  </si>
  <si>
    <t>ООО "Академия Дистанционного Образования"</t>
  </si>
  <si>
    <t>5503188615, г.Омск, ул. Нахимова д.61 кв.55</t>
  </si>
  <si>
    <t>Поставка автомобильного топлива</t>
  </si>
  <si>
    <t>ИМЗ-2023-001328</t>
  </si>
  <si>
    <t>ООО "Правильный выбор"</t>
  </si>
  <si>
    <t>398037, г. Липецк, Боевой проезд, д. 39, помещение 213</t>
  </si>
  <si>
    <t>ремонт фасада</t>
  </si>
  <si>
    <t>09.06.2023</t>
  </si>
  <si>
    <t>2480900298623000003</t>
  </si>
  <si>
    <t>399770, г. Елец, ул. Коммунаров д.137 кв.3</t>
  </si>
  <si>
    <t>Закупка у единственного поставщика п.4 ч.1 ст.93</t>
  </si>
  <si>
    <t>22.05.2023г.</t>
  </si>
  <si>
    <t>ФГБУ "ВГНКИ"</t>
  </si>
  <si>
    <t>123022, Россия, г. Москва, Звенигородское шоссе, д. 5</t>
  </si>
  <si>
    <t>Автомобиль специальный с дезинфекционной установкой </t>
  </si>
  <si>
    <t>2481200261923000003</t>
  </si>
  <si>
    <t>ОБЩЕСТВО С ОГРАНИЧЕННОЙ ОТВЕТСТВЕННОСТЬЮ "ДУСТ"</t>
  </si>
  <si>
    <t>606000, ОБЛАСТЬ НИЖЕГОРОДСКАЯ 52, Г. ДЗЕРЖИНСК, УЛ. 1 МАЯ, К.10</t>
  </si>
  <si>
    <t>ФГБОУ "Центр ветеринарии"</t>
  </si>
  <si>
    <t>г. Москва, ул. Летчика Бабушкина, д.20</t>
  </si>
  <si>
    <t>АНО ДПО "ГТИ"</t>
  </si>
  <si>
    <t>115230, г. Москва, Варшавское шоссе, д.42, этаж 3</t>
  </si>
  <si>
    <t>Электронный аукцион</t>
  </si>
  <si>
    <t>Поставка автомобиля</t>
  </si>
  <si>
    <t>03462000154230000010001</t>
  </si>
  <si>
    <t>ООО "БНМ-Обнинск"</t>
  </si>
  <si>
    <t>Калужская обл.,г.Обнинск,Киевское шоссе,25А</t>
  </si>
  <si>
    <t>ЛНС2480523</t>
  </si>
  <si>
    <t>г.Москва , муниц.округ Нагорный, Варшавское шоссе,д.42,эт.3</t>
  </si>
  <si>
    <t>Приобретение автомобиля</t>
  </si>
  <si>
    <t>ООО"СКС"</t>
  </si>
  <si>
    <t>394033,Воронежская обл,г.Воронеж,ул .Остужева,д.41</t>
  </si>
  <si>
    <t>п.4ст.93</t>
  </si>
  <si>
    <t>Генератор горячего тумана</t>
  </si>
  <si>
    <t>ООО"Планета медицины"</t>
  </si>
  <si>
    <t>398050,Липецкая обл,г.Липецк,ул.Угловая,д.15,оф5</t>
  </si>
  <si>
    <t>2480800377923000003</t>
  </si>
  <si>
    <t>Оказание услуг по проведению периодического мед. Осмотра</t>
  </si>
  <si>
    <t>2482503702323000006</t>
  </si>
  <si>
    <t>ООО "Центр Семейной Медицины"</t>
  </si>
  <si>
    <t xml:space="preserve">398042 г. Липецк ул. Московская, д. 63а </t>
  </si>
  <si>
    <t>Техническое обслуживание приборов учета</t>
  </si>
  <si>
    <t>ООО "Новая эра"</t>
  </si>
  <si>
    <t>398037, Липецкая область, город Липецк, Трубный пр-д, стр. 7, офис 119/1</t>
  </si>
  <si>
    <t>Кронкурентная процедура п.25.ч.1 ст.93 44-ФЗ</t>
  </si>
  <si>
    <t>закупка автомобиля легкового</t>
  </si>
  <si>
    <t>03462000116230000010001</t>
  </si>
  <si>
    <t>394033, Воронежская обл., г.Воронеж, ул.Остужева, д.41</t>
  </si>
  <si>
    <t>02.052023</t>
  </si>
  <si>
    <t xml:space="preserve"> масло моторное</t>
  </si>
  <si>
    <t>абонобслуживание 1С Предприятие 8</t>
  </si>
  <si>
    <t>ИП Масс</t>
  </si>
  <si>
    <t>г.Липецк</t>
  </si>
  <si>
    <t>ООО Эксперт</t>
  </si>
  <si>
    <t>398002,г.Липецк,ул.Семашко,д.1</t>
  </si>
  <si>
    <t xml:space="preserve"> запчасти к а/м, антифриз</t>
  </si>
  <si>
    <t>размещение объявления</t>
  </si>
  <si>
    <t>Бугаков Т.А.</t>
  </si>
  <si>
    <t>запчасти к а/м</t>
  </si>
  <si>
    <t>Раков Д.А.</t>
  </si>
  <si>
    <t>хозтовары</t>
  </si>
  <si>
    <t>Оказание услуг по отправке телеграммы</t>
  </si>
  <si>
    <t>398002, г. Липецк, ул. Липовская, д.2а</t>
  </si>
  <si>
    <t>Оказание услуг по организации и проведению семинара</t>
  </si>
  <si>
    <t>Фонд "Знание"</t>
  </si>
  <si>
    <t>г.Липецк, ул. Советкая д.64</t>
  </si>
  <si>
    <t>Экономия</t>
  </si>
  <si>
    <t>контракты  2023</t>
  </si>
  <si>
    <t>Реестровый номер контракта/ № контракта</t>
  </si>
  <si>
    <t>2482403005722000003/062</t>
  </si>
  <si>
    <t>2482403005722000005/29-7-8025</t>
  </si>
  <si>
    <t>2482403005722000004/29-5-35698</t>
  </si>
  <si>
    <t xml:space="preserve">	2482403005723000002/160420 </t>
  </si>
  <si>
    <t>2482403005723000001/12186</t>
  </si>
  <si>
    <t>24824030057 22 000002/1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</si>
</sst>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383838"/>
      <name val="Times New Roman"/>
      <family val="1"/>
      <charset val="204"/>
    </font>
    <font>
      <sz val="10"/>
      <color rgb="FF000000"/>
      <name val="Arial Cyr"/>
    </font>
    <font>
      <sz val="10"/>
      <color rgb="FF008000"/>
      <name val="Arial Cyr"/>
    </font>
    <font>
      <sz val="11"/>
      <name val="Times New Roman"/>
      <family val="1"/>
      <charset val="204"/>
    </font>
    <font>
      <sz val="11"/>
      <color rgb="FF35383B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2"/>
      <color rgb="FF334059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63"/>
      <name val="Arial"/>
      <family val="2"/>
      <charset val="204"/>
    </font>
    <font>
      <sz val="11"/>
      <color indexed="8"/>
      <name val="Tahoma"/>
      <family val="2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49" fontId="7" fillId="0" borderId="7">
      <alignment vertical="top" wrapText="1"/>
    </xf>
    <xf numFmtId="4" fontId="8" fillId="0" borderId="7">
      <alignment vertical="top" shrinkToFit="1"/>
    </xf>
    <xf numFmtId="14" fontId="7" fillId="0" borderId="7">
      <alignment vertical="top" wrapText="1"/>
    </xf>
    <xf numFmtId="0" fontId="16" fillId="0" borderId="0"/>
    <xf numFmtId="49" fontId="23" fillId="0" borderId="22">
      <alignment vertical="top" wrapText="1"/>
    </xf>
  </cellStyleXfs>
  <cellXfs count="17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/>
    </xf>
    <xf numFmtId="14" fontId="9" fillId="0" borderId="1" xfId="0" applyNumberFormat="1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 wrapText="1"/>
    </xf>
    <xf numFmtId="49" fontId="9" fillId="0" borderId="7" xfId="1" quotePrefix="1" applyFont="1" applyAlignment="1">
      <alignment horizontal="center" vertical="top" wrapText="1"/>
    </xf>
    <xf numFmtId="4" fontId="9" fillId="0" borderId="7" xfId="2" applyFont="1" applyAlignment="1">
      <alignment horizontal="center" vertical="top" shrinkToFit="1"/>
    </xf>
    <xf numFmtId="14" fontId="1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49" fontId="4" fillId="2" borderId="5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14" fontId="1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14" fontId="1" fillId="0" borderId="6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14" fontId="1" fillId="0" borderId="5" xfId="0" applyNumberFormat="1" applyFont="1" applyBorder="1" applyAlignment="1">
      <alignment horizontal="center" vertical="top"/>
    </xf>
    <xf numFmtId="4" fontId="1" fillId="0" borderId="0" xfId="0" applyNumberFormat="1" applyFont="1" applyAlignment="1">
      <alignment horizontal="center" vertical="top"/>
    </xf>
    <xf numFmtId="14" fontId="1" fillId="0" borderId="6" xfId="0" applyNumberFormat="1" applyFont="1" applyBorder="1" applyAlignment="1">
      <alignment horizontal="left" vertical="top"/>
    </xf>
    <xf numFmtId="49" fontId="6" fillId="0" borderId="1" xfId="0" applyNumberFormat="1" applyFont="1" applyBorder="1" applyAlignment="1">
      <alignment horizontal="left" vertical="top" wrapText="1"/>
    </xf>
    <xf numFmtId="164" fontId="1" fillId="0" borderId="4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49" fontId="13" fillId="3" borderId="1" xfId="0" applyNumberFormat="1" applyFont="1" applyFill="1" applyBorder="1" applyAlignment="1">
      <alignment horizontal="center" vertical="top" wrapText="1"/>
    </xf>
    <xf numFmtId="14" fontId="9" fillId="3" borderId="1" xfId="0" applyNumberFormat="1" applyFont="1" applyFill="1" applyBorder="1" applyAlignment="1">
      <alignment horizontal="center" vertical="top" wrapText="1"/>
    </xf>
    <xf numFmtId="49" fontId="9" fillId="3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14" fontId="14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49" fontId="9" fillId="0" borderId="6" xfId="0" applyNumberFormat="1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49" fontId="9" fillId="0" borderId="9" xfId="1" quotePrefix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 wrapText="1"/>
    </xf>
    <xf numFmtId="14" fontId="1" fillId="3" borderId="1" xfId="0" applyNumberFormat="1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/>
    </xf>
    <xf numFmtId="164" fontId="1" fillId="0" borderId="10" xfId="0" applyNumberFormat="1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 wrapText="1"/>
    </xf>
    <xf numFmtId="49" fontId="9" fillId="0" borderId="8" xfId="1" quotePrefix="1" applyFont="1" applyBorder="1" applyAlignment="1">
      <alignment horizontal="center" vertical="top" wrapText="1"/>
    </xf>
    <xf numFmtId="14" fontId="9" fillId="0" borderId="6" xfId="0" applyNumberFormat="1" applyFont="1" applyBorder="1" applyAlignment="1">
      <alignment horizontal="center" vertical="top"/>
    </xf>
    <xf numFmtId="4" fontId="9" fillId="0" borderId="8" xfId="2" applyFont="1" applyBorder="1" applyAlignment="1">
      <alignment horizontal="center" vertical="top" shrinkToFit="1"/>
    </xf>
    <xf numFmtId="164" fontId="1" fillId="0" borderId="12" xfId="0" applyNumberFormat="1" applyFont="1" applyBorder="1" applyAlignment="1">
      <alignment horizontal="center" vertical="top"/>
    </xf>
    <xf numFmtId="49" fontId="9" fillId="0" borderId="1" xfId="1" quotePrefix="1" applyFont="1" applyBorder="1" applyAlignment="1">
      <alignment horizontal="center" vertical="top" wrapText="1"/>
    </xf>
    <xf numFmtId="4" fontId="9" fillId="0" borderId="1" xfId="2" applyFont="1" applyBorder="1" applyAlignment="1">
      <alignment horizontal="center" vertical="top" shrinkToFit="1"/>
    </xf>
    <xf numFmtId="164" fontId="1" fillId="0" borderId="1" xfId="0" applyNumberFormat="1" applyFont="1" applyBorder="1" applyAlignment="1">
      <alignment horizontal="center" vertical="top"/>
    </xf>
    <xf numFmtId="0" fontId="17" fillId="0" borderId="13" xfId="4" applyFont="1" applyBorder="1" applyAlignment="1">
      <alignment horizontal="center" vertical="top"/>
    </xf>
    <xf numFmtId="0" fontId="9" fillId="0" borderId="13" xfId="4" applyFont="1" applyBorder="1" applyAlignment="1">
      <alignment horizontal="center" vertical="top" wrapText="1"/>
    </xf>
    <xf numFmtId="49" fontId="9" fillId="0" borderId="7" xfId="1" applyFont="1" applyAlignment="1">
      <alignment horizontal="center" vertical="top" wrapText="1"/>
    </xf>
    <xf numFmtId="14" fontId="17" fillId="0" borderId="13" xfId="4" applyNumberFormat="1" applyFont="1" applyBorder="1" applyAlignment="1">
      <alignment horizontal="center" vertical="top"/>
    </xf>
    <xf numFmtId="49" fontId="17" fillId="0" borderId="13" xfId="4" applyNumberFormat="1" applyFont="1" applyBorder="1" applyAlignment="1">
      <alignment horizontal="center" vertical="top"/>
    </xf>
    <xf numFmtId="0" fontId="17" fillId="0" borderId="13" xfId="4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4" fontId="9" fillId="0" borderId="9" xfId="2" applyFont="1" applyBorder="1" applyAlignment="1">
      <alignment horizontal="center" vertical="top" shrinkToFit="1"/>
    </xf>
    <xf numFmtId="0" fontId="5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49" fontId="9" fillId="0" borderId="6" xfId="1" quotePrefix="1" applyFont="1" applyBorder="1" applyAlignment="1">
      <alignment horizontal="center" vertical="top" wrapText="1"/>
    </xf>
    <xf numFmtId="164" fontId="1" fillId="3" borderId="4" xfId="0" applyNumberFormat="1" applyFont="1" applyFill="1" applyBorder="1" applyAlignment="1">
      <alignment horizontal="center" vertical="top"/>
    </xf>
    <xf numFmtId="0" fontId="1" fillId="0" borderId="5" xfId="0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49" fontId="9" fillId="0" borderId="14" xfId="1" quotePrefix="1" applyFont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left" vertical="top" wrapText="1"/>
    </xf>
    <xf numFmtId="14" fontId="1" fillId="3" borderId="5" xfId="0" applyNumberFormat="1" applyFont="1" applyFill="1" applyBorder="1" applyAlignment="1">
      <alignment horizontal="center" vertical="top"/>
    </xf>
    <xf numFmtId="49" fontId="1" fillId="3" borderId="5" xfId="0" applyNumberFormat="1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8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4" fontId="17" fillId="0" borderId="1" xfId="0" applyNumberFormat="1" applyFont="1" applyBorder="1" applyAlignment="1">
      <alignment horizontal="center" vertical="top"/>
    </xf>
    <xf numFmtId="14" fontId="17" fillId="0" borderId="1" xfId="0" applyNumberFormat="1" applyFont="1" applyBorder="1" applyAlignment="1">
      <alignment horizontal="center" vertical="top"/>
    </xf>
    <xf numFmtId="49" fontId="17" fillId="0" borderId="1" xfId="0" applyNumberFormat="1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164" fontId="17" fillId="0" borderId="4" xfId="0" applyNumberFormat="1" applyFont="1" applyBorder="1" applyAlignment="1">
      <alignment horizontal="center" vertical="top"/>
    </xf>
    <xf numFmtId="0" fontId="17" fillId="0" borderId="0" xfId="0" applyFont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49" fontId="13" fillId="3" borderId="5" xfId="0" applyNumberFormat="1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center" vertical="top" wrapText="1"/>
    </xf>
    <xf numFmtId="164" fontId="9" fillId="3" borderId="15" xfId="0" applyNumberFormat="1" applyFont="1" applyFill="1" applyBorder="1" applyAlignment="1">
      <alignment horizontal="center" vertical="top" wrapText="1"/>
    </xf>
    <xf numFmtId="0" fontId="19" fillId="0" borderId="0" xfId="4" applyFont="1" applyAlignment="1">
      <alignment vertical="top"/>
    </xf>
    <xf numFmtId="0" fontId="9" fillId="0" borderId="16" xfId="4" applyFont="1" applyBorder="1" applyAlignment="1">
      <alignment horizontal="center" vertical="top" wrapText="1"/>
    </xf>
    <xf numFmtId="0" fontId="17" fillId="0" borderId="17" xfId="4" applyFont="1" applyBorder="1" applyAlignment="1">
      <alignment horizontal="center" vertical="top" wrapText="1"/>
    </xf>
    <xf numFmtId="0" fontId="17" fillId="0" borderId="1" xfId="4" applyFont="1" applyBorder="1" applyAlignment="1">
      <alignment horizontal="center" vertical="top"/>
    </xf>
    <xf numFmtId="164" fontId="17" fillId="0" borderId="1" xfId="4" applyNumberFormat="1" applyFont="1" applyBorder="1" applyAlignment="1">
      <alignment horizontal="center" vertical="top"/>
    </xf>
    <xf numFmtId="14" fontId="1" fillId="0" borderId="0" xfId="0" applyNumberFormat="1" applyFont="1" applyAlignment="1">
      <alignment horizontal="center" vertical="top"/>
    </xf>
    <xf numFmtId="0" fontId="13" fillId="0" borderId="1" xfId="0" applyFont="1" applyBorder="1" applyAlignment="1">
      <alignment horizontal="left" vertical="top" wrapText="1"/>
    </xf>
    <xf numFmtId="0" fontId="18" fillId="0" borderId="16" xfId="4" applyFont="1" applyBorder="1" applyAlignment="1">
      <alignment horizontal="left" vertical="top" wrapText="1"/>
    </xf>
    <xf numFmtId="49" fontId="20" fillId="0" borderId="0" xfId="0" applyNumberFormat="1" applyFont="1" applyAlignment="1">
      <alignment horizontal="center" vertical="justify"/>
    </xf>
    <xf numFmtId="14" fontId="9" fillId="0" borderId="5" xfId="0" applyNumberFormat="1" applyFont="1" applyBorder="1" applyAlignment="1">
      <alignment horizontal="center" vertical="top"/>
    </xf>
    <xf numFmtId="49" fontId="9" fillId="0" borderId="5" xfId="0" applyNumberFormat="1" applyFont="1" applyBorder="1" applyAlignment="1">
      <alignment horizontal="center" vertical="top"/>
    </xf>
    <xf numFmtId="0" fontId="2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4" fontId="22" fillId="0" borderId="1" xfId="2" applyFont="1" applyBorder="1" applyAlignment="1">
      <alignment horizontal="center" vertical="top" shrinkToFit="1"/>
    </xf>
    <xf numFmtId="0" fontId="22" fillId="0" borderId="1" xfId="0" applyFont="1" applyBorder="1" applyAlignment="1">
      <alignment horizontal="center" vertical="top" wrapText="1"/>
    </xf>
    <xf numFmtId="49" fontId="22" fillId="0" borderId="1" xfId="1" applyFont="1" applyBorder="1" applyAlignment="1">
      <alignment horizontal="center" vertical="top" wrapText="1"/>
    </xf>
    <xf numFmtId="14" fontId="22" fillId="0" borderId="1" xfId="0" applyNumberFormat="1" applyFont="1" applyBorder="1" applyAlignment="1">
      <alignment horizontal="center" vertical="top"/>
    </xf>
    <xf numFmtId="49" fontId="22" fillId="0" borderId="1" xfId="0" applyNumberFormat="1" applyFont="1" applyBorder="1" applyAlignment="1">
      <alignment horizontal="center" vertical="top"/>
    </xf>
    <xf numFmtId="164" fontId="0" fillId="0" borderId="1" xfId="0" applyNumberFormat="1" applyBorder="1" applyAlignment="1">
      <alignment vertical="top"/>
    </xf>
    <xf numFmtId="49" fontId="9" fillId="0" borderId="18" xfId="1" quotePrefix="1" applyFont="1" applyBorder="1" applyAlignment="1">
      <alignment horizontal="center" vertical="top" wrapText="1"/>
    </xf>
    <xf numFmtId="49" fontId="1" fillId="0" borderId="11" xfId="0" applyNumberFormat="1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/>
    </xf>
    <xf numFmtId="14" fontId="9" fillId="0" borderId="11" xfId="0" applyNumberFormat="1" applyFont="1" applyBorder="1" applyAlignment="1">
      <alignment horizontal="center" vertical="top"/>
    </xf>
    <xf numFmtId="49" fontId="9" fillId="0" borderId="11" xfId="0" applyNumberFormat="1" applyFont="1" applyBorder="1" applyAlignment="1">
      <alignment horizontal="center" vertical="top"/>
    </xf>
    <xf numFmtId="4" fontId="9" fillId="0" borderId="20" xfId="2" applyFont="1" applyBorder="1" applyAlignment="1">
      <alignment horizontal="center" vertical="top" shrinkToFit="1"/>
    </xf>
    <xf numFmtId="49" fontId="9" fillId="0" borderId="20" xfId="1" quotePrefix="1" applyFont="1" applyBorder="1" applyAlignment="1">
      <alignment horizontal="center" vertical="top" wrapText="1"/>
    </xf>
    <xf numFmtId="164" fontId="1" fillId="0" borderId="21" xfId="0" applyNumberFormat="1" applyFont="1" applyBorder="1" applyAlignment="1">
      <alignment horizontal="center" vertical="top"/>
    </xf>
    <xf numFmtId="4" fontId="13" fillId="0" borderId="1" xfId="2" applyFont="1" applyBorder="1" applyAlignment="1">
      <alignment horizontal="left" vertical="top" wrapText="1" shrinkToFit="1"/>
    </xf>
    <xf numFmtId="4" fontId="13" fillId="0" borderId="1" xfId="2" applyFont="1" applyBorder="1" applyAlignment="1">
      <alignment horizontal="right" vertical="top" wrapText="1" shrinkToFit="1"/>
    </xf>
    <xf numFmtId="0" fontId="5" fillId="0" borderId="0" xfId="0" applyFont="1" applyAlignment="1">
      <alignment vertical="top" wrapText="1"/>
    </xf>
    <xf numFmtId="0" fontId="13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 vertical="top"/>
    </xf>
    <xf numFmtId="49" fontId="9" fillId="0" borderId="0" xfId="1" quotePrefix="1" applyFont="1" applyBorder="1" applyAlignment="1">
      <alignment horizontal="center" vertical="top" wrapText="1"/>
    </xf>
    <xf numFmtId="164" fontId="9" fillId="0" borderId="23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164" fontId="9" fillId="0" borderId="23" xfId="0" applyNumberFormat="1" applyFont="1" applyBorder="1" applyAlignment="1">
      <alignment horizontal="center" vertical="center"/>
    </xf>
    <xf numFmtId="16" fontId="9" fillId="0" borderId="1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top" wrapText="1"/>
    </xf>
    <xf numFmtId="0" fontId="22" fillId="0" borderId="24" xfId="0" applyFont="1" applyBorder="1" applyAlignment="1">
      <alignment horizontal="center" vertical="top" wrapText="1"/>
    </xf>
    <xf numFmtId="164" fontId="17" fillId="0" borderId="25" xfId="4" applyNumberFormat="1" applyFont="1" applyBorder="1" applyAlignment="1">
      <alignment horizontal="center" vertical="top"/>
    </xf>
    <xf numFmtId="4" fontId="9" fillId="0" borderId="0" xfId="0" applyNumberFormat="1" applyFont="1" applyAlignment="1">
      <alignment horizontal="center" vertical="top"/>
    </xf>
    <xf numFmtId="164" fontId="9" fillId="0" borderId="10" xfId="0" applyNumberFormat="1" applyFont="1" applyBorder="1" applyAlignment="1">
      <alignment horizontal="center" vertical="top"/>
    </xf>
    <xf numFmtId="4" fontId="9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/>
    </xf>
    <xf numFmtId="49" fontId="24" fillId="0" borderId="1" xfId="0" applyNumberFormat="1" applyFont="1" applyBorder="1" applyAlignment="1">
      <alignment horizontal="center" wrapText="1"/>
    </xf>
    <xf numFmtId="0" fontId="24" fillId="0" borderId="5" xfId="0" applyFont="1" applyBorder="1" applyAlignment="1">
      <alignment horizontal="center" wrapText="1"/>
    </xf>
    <xf numFmtId="49" fontId="24" fillId="0" borderId="5" xfId="0" applyNumberFormat="1" applyFont="1" applyBorder="1" applyAlignment="1">
      <alignment horizontal="center" wrapText="1"/>
    </xf>
    <xf numFmtId="14" fontId="24" fillId="0" borderId="5" xfId="0" applyNumberFormat="1" applyFont="1" applyBorder="1" applyAlignment="1">
      <alignment horizontal="center" wrapText="1"/>
    </xf>
    <xf numFmtId="164" fontId="9" fillId="0" borderId="4" xfId="0" applyNumberFormat="1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164" fontId="9" fillId="0" borderId="1" xfId="0" applyNumberFormat="1" applyFont="1" applyBorder="1" applyAlignment="1">
      <alignment horizontal="center" vertical="top"/>
    </xf>
    <xf numFmtId="165" fontId="9" fillId="0" borderId="6" xfId="2" applyNumberFormat="1" applyFont="1" applyBorder="1" applyAlignment="1">
      <alignment horizontal="center" vertical="top" shrinkToFit="1"/>
    </xf>
    <xf numFmtId="0" fontId="2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</cellXfs>
  <cellStyles count="6">
    <cellStyle name="Excel Built-in Normal" xfId="4" xr:uid="{00000000-0005-0000-0000-000000000000}"/>
    <cellStyle name="st17" xfId="1" xr:uid="{00000000-0005-0000-0000-000001000000}"/>
    <cellStyle name="st18" xfId="3" xr:uid="{00000000-0005-0000-0000-000002000000}"/>
    <cellStyle name="st22" xfId="2" xr:uid="{00000000-0005-0000-0000-000003000000}"/>
    <cellStyle name="TableStyleLight1" xfId="5" xr:uid="{00000000-0005-0000-0000-000004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5"/>
  <sheetViews>
    <sheetView tabSelected="1" view="pageBreakPreview" topLeftCell="A6" zoomScaleNormal="100" zoomScaleSheetLayoutView="100" workbookViewId="0">
      <selection activeCell="F72" sqref="F72"/>
    </sheetView>
  </sheetViews>
  <sheetFormatPr defaultColWidth="9.140625" defaultRowHeight="15" x14ac:dyDescent="0.25"/>
  <cols>
    <col min="1" max="1" width="18" style="1" customWidth="1"/>
    <col min="2" max="2" width="13.5703125" style="1" customWidth="1"/>
    <col min="3" max="3" width="25.140625" style="1" customWidth="1"/>
    <col min="4" max="4" width="24.5703125" style="1" customWidth="1"/>
    <col min="5" max="5" width="14.85546875" style="1" customWidth="1"/>
    <col min="6" max="6" width="28.28515625" style="1" customWidth="1"/>
    <col min="7" max="7" width="13.42578125" style="1" customWidth="1"/>
    <col min="8" max="8" width="30" style="1" customWidth="1"/>
    <col min="9" max="9" width="18.140625" style="1" customWidth="1"/>
    <col min="10" max="10" width="13.42578125" style="1" customWidth="1"/>
    <col min="11" max="11" width="15.85546875" style="1" customWidth="1"/>
    <col min="12" max="16384" width="9.140625" style="1"/>
  </cols>
  <sheetData>
    <row r="1" spans="1:11" ht="39.75" customHeight="1" x14ac:dyDescent="0.25">
      <c r="E1" s="173"/>
      <c r="F1" s="173"/>
      <c r="G1" s="173"/>
      <c r="H1" s="173"/>
      <c r="I1" s="173"/>
    </row>
    <row r="2" spans="1:11" ht="27" customHeight="1" x14ac:dyDescent="0.25">
      <c r="E2" s="3"/>
      <c r="F2" s="3"/>
      <c r="G2" s="3"/>
    </row>
    <row r="3" spans="1:11" ht="41.25" customHeight="1" x14ac:dyDescent="0.25">
      <c r="A3" s="172" t="s">
        <v>468</v>
      </c>
      <c r="B3" s="172"/>
      <c r="C3" s="172"/>
      <c r="D3" s="172"/>
      <c r="E3" s="172"/>
      <c r="F3" s="172"/>
      <c r="G3" s="172"/>
    </row>
    <row r="4" spans="1:11" ht="15.75" thickBot="1" x14ac:dyDescent="0.3"/>
    <row r="5" spans="1:11" ht="210" customHeight="1" x14ac:dyDescent="0.25">
      <c r="A5" s="22" t="s">
        <v>3</v>
      </c>
      <c r="B5" s="22" t="s">
        <v>1</v>
      </c>
      <c r="C5" s="23" t="s">
        <v>8</v>
      </c>
      <c r="D5" s="22" t="s">
        <v>0</v>
      </c>
      <c r="E5" s="22" t="s">
        <v>4</v>
      </c>
      <c r="F5" s="23" t="s">
        <v>469</v>
      </c>
      <c r="G5" s="22" t="s">
        <v>2</v>
      </c>
      <c r="H5" s="22" t="s">
        <v>5</v>
      </c>
      <c r="I5" s="22" t="s">
        <v>6</v>
      </c>
      <c r="J5" s="23" t="s">
        <v>10</v>
      </c>
      <c r="K5" s="24" t="s">
        <v>467</v>
      </c>
    </row>
    <row r="6" spans="1:11" x14ac:dyDescent="0.25">
      <c r="A6" s="25">
        <v>3</v>
      </c>
      <c r="B6" s="25">
        <v>4</v>
      </c>
      <c r="C6" s="26" t="s">
        <v>7</v>
      </c>
      <c r="D6" s="25">
        <v>9</v>
      </c>
      <c r="E6" s="27">
        <v>11</v>
      </c>
      <c r="F6" s="28" t="s">
        <v>9</v>
      </c>
      <c r="G6" s="27">
        <v>12</v>
      </c>
      <c r="H6" s="27">
        <v>13</v>
      </c>
      <c r="I6" s="25">
        <v>14</v>
      </c>
      <c r="J6" s="29">
        <v>15</v>
      </c>
      <c r="K6" s="30">
        <v>16</v>
      </c>
    </row>
    <row r="7" spans="1:11" ht="63" hidden="1" x14ac:dyDescent="0.25">
      <c r="A7" s="106" t="s">
        <v>11</v>
      </c>
      <c r="B7" s="19">
        <v>4825016432</v>
      </c>
      <c r="C7" s="6" t="s">
        <v>70</v>
      </c>
      <c r="D7" s="19" t="s">
        <v>67</v>
      </c>
      <c r="E7" s="31">
        <v>44918</v>
      </c>
      <c r="F7" s="15" t="s">
        <v>155</v>
      </c>
      <c r="G7" s="7">
        <v>360000</v>
      </c>
      <c r="H7" s="6" t="s">
        <v>69</v>
      </c>
      <c r="I7" s="32" t="s">
        <v>68</v>
      </c>
      <c r="J7" s="7">
        <v>300000</v>
      </c>
      <c r="K7" s="40">
        <f>J7/G7*100</f>
        <v>83.333333333333343</v>
      </c>
    </row>
    <row r="8" spans="1:11" ht="63" hidden="1" x14ac:dyDescent="0.25">
      <c r="A8" s="106" t="s">
        <v>11</v>
      </c>
      <c r="B8" s="19">
        <v>4825016432</v>
      </c>
      <c r="C8" s="6" t="s">
        <v>70</v>
      </c>
      <c r="D8" s="19" t="s">
        <v>67</v>
      </c>
      <c r="E8" s="38">
        <v>45083</v>
      </c>
      <c r="F8" s="34" t="s">
        <v>394</v>
      </c>
      <c r="G8" s="7">
        <v>360000</v>
      </c>
      <c r="H8" s="6" t="s">
        <v>69</v>
      </c>
      <c r="I8" s="32" t="s">
        <v>68</v>
      </c>
      <c r="J8" s="7"/>
      <c r="K8" s="40"/>
    </row>
    <row r="9" spans="1:11" ht="78.75" hidden="1" x14ac:dyDescent="0.25">
      <c r="A9" s="106" t="s">
        <v>11</v>
      </c>
      <c r="B9" s="19">
        <v>4825016432</v>
      </c>
      <c r="C9" s="16" t="s">
        <v>14</v>
      </c>
      <c r="D9" s="19" t="s">
        <v>132</v>
      </c>
      <c r="E9" s="38">
        <v>44935</v>
      </c>
      <c r="F9" s="34"/>
      <c r="G9" s="7">
        <v>127093.56</v>
      </c>
      <c r="H9" s="6" t="s">
        <v>128</v>
      </c>
      <c r="I9" s="32" t="s">
        <v>145</v>
      </c>
      <c r="J9" s="7">
        <v>52955.65</v>
      </c>
      <c r="K9" s="40">
        <f t="shared" ref="K9:K150" si="0">J9/G9*100</f>
        <v>41.666666666666671</v>
      </c>
    </row>
    <row r="10" spans="1:11" ht="78.75" hidden="1" x14ac:dyDescent="0.25">
      <c r="A10" s="106" t="s">
        <v>11</v>
      </c>
      <c r="B10" s="19">
        <v>4825016432</v>
      </c>
      <c r="C10" s="16" t="s">
        <v>14</v>
      </c>
      <c r="D10" s="19" t="s">
        <v>133</v>
      </c>
      <c r="E10" s="38">
        <v>44935</v>
      </c>
      <c r="F10" s="34"/>
      <c r="G10" s="35">
        <v>24000</v>
      </c>
      <c r="H10" s="6" t="s">
        <v>129</v>
      </c>
      <c r="I10" s="32" t="s">
        <v>146</v>
      </c>
      <c r="J10" s="7">
        <v>10000</v>
      </c>
      <c r="K10" s="40">
        <f t="shared" si="0"/>
        <v>41.666666666666671</v>
      </c>
    </row>
    <row r="11" spans="1:11" ht="81" hidden="1" x14ac:dyDescent="0.25">
      <c r="A11" s="106" t="s">
        <v>11</v>
      </c>
      <c r="B11" s="19">
        <v>4825016432</v>
      </c>
      <c r="C11" s="16" t="s">
        <v>14</v>
      </c>
      <c r="D11" s="19" t="s">
        <v>134</v>
      </c>
      <c r="E11" s="33">
        <v>44935</v>
      </c>
      <c r="F11" s="34"/>
      <c r="G11" s="35">
        <v>78000</v>
      </c>
      <c r="H11" s="6" t="s">
        <v>130</v>
      </c>
      <c r="I11" s="58" t="s">
        <v>157</v>
      </c>
      <c r="J11" s="7">
        <v>65000</v>
      </c>
      <c r="K11" s="40">
        <f t="shared" si="0"/>
        <v>83.333333333333343</v>
      </c>
    </row>
    <row r="12" spans="1:11" ht="63" hidden="1" x14ac:dyDescent="0.25">
      <c r="A12" s="106" t="s">
        <v>11</v>
      </c>
      <c r="B12" s="19">
        <v>4825016432</v>
      </c>
      <c r="C12" s="16" t="s">
        <v>14</v>
      </c>
      <c r="D12" s="19" t="s">
        <v>135</v>
      </c>
      <c r="E12" s="14">
        <v>44935</v>
      </c>
      <c r="F12" s="15"/>
      <c r="G12" s="7">
        <v>36826.92</v>
      </c>
      <c r="H12" s="6" t="s">
        <v>131</v>
      </c>
      <c r="I12" s="6" t="s">
        <v>147</v>
      </c>
      <c r="J12" s="7">
        <v>12314.77</v>
      </c>
      <c r="K12" s="40">
        <f t="shared" si="0"/>
        <v>33.439587128111718</v>
      </c>
    </row>
    <row r="13" spans="1:11" ht="75" hidden="1" x14ac:dyDescent="0.25">
      <c r="A13" s="106" t="s">
        <v>11</v>
      </c>
      <c r="B13" s="19">
        <v>4825016432</v>
      </c>
      <c r="C13" s="16" t="s">
        <v>14</v>
      </c>
      <c r="D13" s="19" t="s">
        <v>140</v>
      </c>
      <c r="E13" s="14">
        <v>44944</v>
      </c>
      <c r="F13" s="15"/>
      <c r="G13" s="7">
        <v>36000</v>
      </c>
      <c r="H13" s="6" t="s">
        <v>136</v>
      </c>
      <c r="I13" s="6" t="s">
        <v>148</v>
      </c>
      <c r="J13" s="7">
        <v>13500</v>
      </c>
      <c r="K13" s="54">
        <f t="shared" si="0"/>
        <v>37.5</v>
      </c>
    </row>
    <row r="14" spans="1:11" ht="63" hidden="1" x14ac:dyDescent="0.25">
      <c r="A14" s="106" t="s">
        <v>11</v>
      </c>
      <c r="B14" s="19">
        <v>4825016432</v>
      </c>
      <c r="C14" s="16" t="s">
        <v>14</v>
      </c>
      <c r="D14" s="19" t="s">
        <v>141</v>
      </c>
      <c r="E14" s="14">
        <v>44935</v>
      </c>
      <c r="F14" s="15"/>
      <c r="G14" s="7">
        <v>150000</v>
      </c>
      <c r="H14" s="6" t="s">
        <v>137</v>
      </c>
      <c r="I14" s="6" t="s">
        <v>150</v>
      </c>
      <c r="J14" s="7">
        <v>50340.81</v>
      </c>
      <c r="K14" s="40">
        <f t="shared" si="0"/>
        <v>33.560540000000003</v>
      </c>
    </row>
    <row r="15" spans="1:11" ht="63" hidden="1" x14ac:dyDescent="0.25">
      <c r="A15" s="106" t="s">
        <v>11</v>
      </c>
      <c r="B15" s="19">
        <v>4825016432</v>
      </c>
      <c r="C15" s="16" t="s">
        <v>14</v>
      </c>
      <c r="D15" s="19" t="s">
        <v>142</v>
      </c>
      <c r="E15" s="14">
        <v>44935</v>
      </c>
      <c r="F15" s="15"/>
      <c r="G15" s="7">
        <v>49896</v>
      </c>
      <c r="H15" s="6" t="s">
        <v>137</v>
      </c>
      <c r="I15" s="6" t="s">
        <v>150</v>
      </c>
      <c r="J15" s="7">
        <v>16632</v>
      </c>
      <c r="K15" s="40">
        <f t="shared" si="0"/>
        <v>33.333333333333329</v>
      </c>
    </row>
    <row r="16" spans="1:11" ht="63" hidden="1" x14ac:dyDescent="0.25">
      <c r="A16" s="106" t="s">
        <v>11</v>
      </c>
      <c r="B16" s="19">
        <v>4825016432</v>
      </c>
      <c r="C16" s="16" t="s">
        <v>14</v>
      </c>
      <c r="D16" s="19" t="s">
        <v>141</v>
      </c>
      <c r="E16" s="14">
        <v>44935</v>
      </c>
      <c r="F16" s="15"/>
      <c r="G16" s="7">
        <v>10200</v>
      </c>
      <c r="H16" s="6" t="s">
        <v>137</v>
      </c>
      <c r="I16" s="6" t="s">
        <v>150</v>
      </c>
      <c r="J16" s="7">
        <v>3400</v>
      </c>
      <c r="K16" s="40">
        <f t="shared" si="0"/>
        <v>33.333333333333329</v>
      </c>
    </row>
    <row r="17" spans="1:11" ht="182.25" hidden="1" x14ac:dyDescent="0.25">
      <c r="A17" s="106" t="s">
        <v>11</v>
      </c>
      <c r="B17" s="19">
        <v>4825016432</v>
      </c>
      <c r="C17" s="16" t="s">
        <v>14</v>
      </c>
      <c r="D17" s="19" t="s">
        <v>143</v>
      </c>
      <c r="E17" s="14">
        <v>44935</v>
      </c>
      <c r="F17" s="15"/>
      <c r="G17" s="7">
        <v>70000</v>
      </c>
      <c r="H17" s="6" t="s">
        <v>138</v>
      </c>
      <c r="I17" s="58" t="s">
        <v>158</v>
      </c>
      <c r="J17" s="7">
        <v>41024</v>
      </c>
      <c r="K17" s="40">
        <f t="shared" si="0"/>
        <v>58.605714285714285</v>
      </c>
    </row>
    <row r="18" spans="1:11" ht="75" hidden="1" x14ac:dyDescent="0.25">
      <c r="A18" s="106" t="s">
        <v>11</v>
      </c>
      <c r="B18" s="19">
        <v>4825016432</v>
      </c>
      <c r="C18" s="61" t="s">
        <v>14</v>
      </c>
      <c r="D18" s="59" t="s">
        <v>144</v>
      </c>
      <c r="E18" s="62">
        <v>44951</v>
      </c>
      <c r="F18" s="63"/>
      <c r="G18" s="60">
        <v>34157.57</v>
      </c>
      <c r="H18" s="6" t="s">
        <v>139</v>
      </c>
      <c r="I18" s="64" t="s">
        <v>149</v>
      </c>
      <c r="J18" s="60">
        <v>34157.57</v>
      </c>
      <c r="K18" s="65">
        <f t="shared" si="0"/>
        <v>100</v>
      </c>
    </row>
    <row r="19" spans="1:11" ht="63" hidden="1" x14ac:dyDescent="0.25">
      <c r="A19" s="106" t="s">
        <v>11</v>
      </c>
      <c r="B19" s="19">
        <v>4825016432</v>
      </c>
      <c r="C19" s="61" t="s">
        <v>14</v>
      </c>
      <c r="D19" s="59" t="s">
        <v>201</v>
      </c>
      <c r="E19" s="62">
        <v>44946</v>
      </c>
      <c r="F19" s="63"/>
      <c r="G19" s="60">
        <v>6000</v>
      </c>
      <c r="H19" s="6" t="s">
        <v>202</v>
      </c>
      <c r="I19" s="64" t="s">
        <v>203</v>
      </c>
      <c r="J19" s="60">
        <v>6000</v>
      </c>
      <c r="K19" s="65">
        <f t="shared" si="0"/>
        <v>100</v>
      </c>
    </row>
    <row r="20" spans="1:11" ht="63" hidden="1" x14ac:dyDescent="0.25">
      <c r="A20" s="106" t="s">
        <v>11</v>
      </c>
      <c r="B20" s="19">
        <v>4825016432</v>
      </c>
      <c r="C20" s="61" t="s">
        <v>14</v>
      </c>
      <c r="D20" s="59" t="s">
        <v>204</v>
      </c>
      <c r="E20" s="62">
        <v>44935</v>
      </c>
      <c r="F20" s="63"/>
      <c r="G20" s="60">
        <v>6000</v>
      </c>
      <c r="H20" s="6" t="s">
        <v>205</v>
      </c>
      <c r="I20" s="64" t="s">
        <v>206</v>
      </c>
      <c r="J20" s="60">
        <v>2500</v>
      </c>
      <c r="K20" s="87">
        <f t="shared" si="0"/>
        <v>41.666666666666671</v>
      </c>
    </row>
    <row r="21" spans="1:11" ht="63" hidden="1" x14ac:dyDescent="0.25">
      <c r="A21" s="106" t="s">
        <v>11</v>
      </c>
      <c r="B21" s="19">
        <v>4825016432</v>
      </c>
      <c r="C21" s="61" t="s">
        <v>14</v>
      </c>
      <c r="D21" s="59" t="s">
        <v>227</v>
      </c>
      <c r="E21" s="62">
        <v>44974</v>
      </c>
      <c r="F21" s="63"/>
      <c r="G21" s="60">
        <v>41380</v>
      </c>
      <c r="H21" s="6" t="s">
        <v>228</v>
      </c>
      <c r="I21" s="64" t="s">
        <v>229</v>
      </c>
      <c r="J21" s="60">
        <v>41380</v>
      </c>
      <c r="K21" s="65">
        <f t="shared" si="0"/>
        <v>100</v>
      </c>
    </row>
    <row r="22" spans="1:11" ht="75" hidden="1" x14ac:dyDescent="0.25">
      <c r="A22" s="106" t="s">
        <v>11</v>
      </c>
      <c r="B22" s="19">
        <v>4825016432</v>
      </c>
      <c r="C22" s="61" t="s">
        <v>14</v>
      </c>
      <c r="D22" s="93" t="s">
        <v>318</v>
      </c>
      <c r="E22" s="94">
        <v>45020</v>
      </c>
      <c r="F22" s="95"/>
      <c r="G22" s="92">
        <v>1800</v>
      </c>
      <c r="H22" s="16" t="s">
        <v>319</v>
      </c>
      <c r="I22" s="61" t="s">
        <v>320</v>
      </c>
      <c r="J22" s="92">
        <v>1800</v>
      </c>
      <c r="K22" s="96">
        <f t="shared" si="0"/>
        <v>100</v>
      </c>
    </row>
    <row r="23" spans="1:11" ht="63" hidden="1" x14ac:dyDescent="0.25">
      <c r="A23" s="106" t="s">
        <v>11</v>
      </c>
      <c r="B23" s="19">
        <v>4825016432</v>
      </c>
      <c r="C23" s="61" t="s">
        <v>14</v>
      </c>
      <c r="D23" s="93" t="s">
        <v>321</v>
      </c>
      <c r="E23" s="94">
        <v>45006</v>
      </c>
      <c r="F23" s="95"/>
      <c r="G23" s="92">
        <v>3400</v>
      </c>
      <c r="H23" s="16" t="s">
        <v>322</v>
      </c>
      <c r="I23" s="61" t="s">
        <v>323</v>
      </c>
      <c r="J23" s="92">
        <v>3400</v>
      </c>
      <c r="K23" s="96">
        <f t="shared" si="0"/>
        <v>100</v>
      </c>
    </row>
    <row r="24" spans="1:11" ht="63" hidden="1" x14ac:dyDescent="0.25">
      <c r="A24" s="106" t="s">
        <v>11</v>
      </c>
      <c r="B24" s="19">
        <v>4825016432</v>
      </c>
      <c r="C24" s="61" t="s">
        <v>14</v>
      </c>
      <c r="D24" s="93" t="s">
        <v>324</v>
      </c>
      <c r="E24" s="94">
        <v>45035</v>
      </c>
      <c r="F24" s="95"/>
      <c r="G24" s="92">
        <v>3625</v>
      </c>
      <c r="H24" s="16" t="s">
        <v>325</v>
      </c>
      <c r="I24" s="61" t="s">
        <v>326</v>
      </c>
      <c r="J24" s="92">
        <v>3625</v>
      </c>
      <c r="K24" s="96">
        <f t="shared" si="0"/>
        <v>100</v>
      </c>
    </row>
    <row r="25" spans="1:11" ht="63" hidden="1" x14ac:dyDescent="0.25">
      <c r="A25" s="106" t="s">
        <v>11</v>
      </c>
      <c r="B25" s="19">
        <v>4825016432</v>
      </c>
      <c r="C25" s="61" t="s">
        <v>14</v>
      </c>
      <c r="D25" s="93" t="s">
        <v>327</v>
      </c>
      <c r="E25" s="94">
        <v>45008</v>
      </c>
      <c r="F25" s="95"/>
      <c r="G25" s="92">
        <v>6000</v>
      </c>
      <c r="H25" s="16" t="s">
        <v>328</v>
      </c>
      <c r="I25" s="61" t="s">
        <v>329</v>
      </c>
      <c r="J25" s="92">
        <v>6000</v>
      </c>
      <c r="K25" s="96">
        <f>J25/G25*100</f>
        <v>100</v>
      </c>
    </row>
    <row r="26" spans="1:11" ht="63" hidden="1" x14ac:dyDescent="0.25">
      <c r="A26" s="106" t="s">
        <v>11</v>
      </c>
      <c r="B26" s="19">
        <v>4825016432</v>
      </c>
      <c r="C26" s="61" t="s">
        <v>14</v>
      </c>
      <c r="D26" s="93" t="s">
        <v>330</v>
      </c>
      <c r="E26" s="94">
        <v>45030</v>
      </c>
      <c r="F26" s="95"/>
      <c r="G26" s="92">
        <v>4500</v>
      </c>
      <c r="H26" s="16" t="s">
        <v>331</v>
      </c>
      <c r="I26" s="61" t="s">
        <v>332</v>
      </c>
      <c r="J26" s="92">
        <v>4500</v>
      </c>
      <c r="K26" s="96">
        <f>J26/G26*100</f>
        <v>100</v>
      </c>
    </row>
    <row r="27" spans="1:11" ht="63" hidden="1" x14ac:dyDescent="0.25">
      <c r="A27" s="106" t="s">
        <v>11</v>
      </c>
      <c r="B27" s="19">
        <v>4825016432</v>
      </c>
      <c r="C27" s="61" t="s">
        <v>14</v>
      </c>
      <c r="D27" s="93" t="s">
        <v>462</v>
      </c>
      <c r="E27" s="94">
        <v>45096</v>
      </c>
      <c r="F27" s="95"/>
      <c r="G27" s="92">
        <v>411</v>
      </c>
      <c r="H27" s="16" t="s">
        <v>138</v>
      </c>
      <c r="I27" s="61" t="s">
        <v>463</v>
      </c>
      <c r="J27" s="92">
        <v>411</v>
      </c>
      <c r="K27" s="96">
        <f>J27/G27*100</f>
        <v>100</v>
      </c>
    </row>
    <row r="28" spans="1:11" ht="63" hidden="1" x14ac:dyDescent="0.25">
      <c r="A28" s="106" t="s">
        <v>11</v>
      </c>
      <c r="B28" s="19">
        <v>4825016432</v>
      </c>
      <c r="C28" s="61" t="s">
        <v>14</v>
      </c>
      <c r="D28" s="93" t="s">
        <v>464</v>
      </c>
      <c r="E28" s="94">
        <v>45106</v>
      </c>
      <c r="F28" s="95"/>
      <c r="G28" s="92">
        <v>4500</v>
      </c>
      <c r="H28" s="16" t="s">
        <v>465</v>
      </c>
      <c r="I28" s="61" t="s">
        <v>466</v>
      </c>
      <c r="J28" s="92">
        <v>4500</v>
      </c>
      <c r="K28" s="96">
        <f>J28/G28*100</f>
        <v>100</v>
      </c>
    </row>
    <row r="29" spans="1:11" ht="90" hidden="1" x14ac:dyDescent="0.25">
      <c r="A29" s="106" t="s">
        <v>11</v>
      </c>
      <c r="B29" s="19">
        <v>4825016432</v>
      </c>
      <c r="C29" s="6" t="s">
        <v>70</v>
      </c>
      <c r="D29" s="93" t="s">
        <v>292</v>
      </c>
      <c r="E29" s="94">
        <v>45006</v>
      </c>
      <c r="F29" s="95" t="s">
        <v>297</v>
      </c>
      <c r="G29" s="18" t="s">
        <v>296</v>
      </c>
      <c r="H29" s="16" t="s">
        <v>294</v>
      </c>
      <c r="I29" s="61" t="s">
        <v>298</v>
      </c>
      <c r="J29" s="18">
        <v>66394.399999999994</v>
      </c>
      <c r="K29" s="96">
        <v>100</v>
      </c>
    </row>
    <row r="30" spans="1:11" ht="90" hidden="1" x14ac:dyDescent="0.25">
      <c r="A30" s="106" t="s">
        <v>11</v>
      </c>
      <c r="B30" s="19">
        <v>4825016432</v>
      </c>
      <c r="C30" s="6" t="s">
        <v>70</v>
      </c>
      <c r="D30" s="93" t="s">
        <v>292</v>
      </c>
      <c r="E30" s="94">
        <v>45006</v>
      </c>
      <c r="F30" s="95" t="s">
        <v>299</v>
      </c>
      <c r="G30" s="18">
        <v>129372.94</v>
      </c>
      <c r="H30" s="16" t="s">
        <v>294</v>
      </c>
      <c r="I30" s="61" t="s">
        <v>298</v>
      </c>
      <c r="J30" s="18">
        <v>129372.94</v>
      </c>
      <c r="K30" s="96">
        <f t="shared" ref="K30" si="1">J30/G30*100</f>
        <v>100</v>
      </c>
    </row>
    <row r="31" spans="1:11" ht="75" hidden="1" x14ac:dyDescent="0.25">
      <c r="A31" s="106" t="s">
        <v>11</v>
      </c>
      <c r="B31" s="19">
        <v>4825016432</v>
      </c>
      <c r="C31" s="6" t="s">
        <v>70</v>
      </c>
      <c r="D31" s="93" t="s">
        <v>293</v>
      </c>
      <c r="E31" s="94">
        <v>45006</v>
      </c>
      <c r="F31" s="95" t="s">
        <v>300</v>
      </c>
      <c r="G31" s="18">
        <v>218984.24</v>
      </c>
      <c r="H31" s="16" t="s">
        <v>295</v>
      </c>
      <c r="I31" s="61" t="s">
        <v>301</v>
      </c>
      <c r="J31" s="92">
        <v>218984.24</v>
      </c>
      <c r="K31" s="96">
        <f>J31/G31*100</f>
        <v>100</v>
      </c>
    </row>
    <row r="32" spans="1:11" ht="75" hidden="1" x14ac:dyDescent="0.25">
      <c r="A32" s="106" t="s">
        <v>11</v>
      </c>
      <c r="B32" s="19">
        <v>4825016432</v>
      </c>
      <c r="C32" s="6" t="s">
        <v>70</v>
      </c>
      <c r="D32" s="93" t="s">
        <v>293</v>
      </c>
      <c r="E32" s="94">
        <v>45012</v>
      </c>
      <c r="F32" s="95" t="s">
        <v>302</v>
      </c>
      <c r="G32" s="18">
        <v>1035441.1</v>
      </c>
      <c r="H32" s="16" t="s">
        <v>295</v>
      </c>
      <c r="I32" s="61" t="s">
        <v>301</v>
      </c>
      <c r="J32" s="92">
        <v>1035441.1</v>
      </c>
      <c r="K32" s="96">
        <f>J32/G32*100</f>
        <v>100</v>
      </c>
    </row>
    <row r="33" spans="1:11" ht="120" hidden="1" x14ac:dyDescent="0.25">
      <c r="A33" s="106" t="s">
        <v>11</v>
      </c>
      <c r="B33" s="19">
        <v>4825016432</v>
      </c>
      <c r="C33" s="6" t="s">
        <v>70</v>
      </c>
      <c r="D33" s="93" t="s">
        <v>333</v>
      </c>
      <c r="E33" s="94">
        <v>45037</v>
      </c>
      <c r="F33" s="95" t="s">
        <v>334</v>
      </c>
      <c r="G33" s="18">
        <v>326046.5</v>
      </c>
      <c r="H33" s="16" t="s">
        <v>335</v>
      </c>
      <c r="I33" s="61" t="s">
        <v>336</v>
      </c>
      <c r="J33" s="92">
        <v>326046.5</v>
      </c>
      <c r="K33" s="96">
        <f>J33/G33*100</f>
        <v>100</v>
      </c>
    </row>
    <row r="34" spans="1:11" ht="120" hidden="1" x14ac:dyDescent="0.25">
      <c r="A34" s="106" t="s">
        <v>11</v>
      </c>
      <c r="B34" s="19">
        <v>4825016432</v>
      </c>
      <c r="C34" s="6" t="s">
        <v>70</v>
      </c>
      <c r="D34" s="93" t="s">
        <v>333</v>
      </c>
      <c r="E34" s="94">
        <v>45043</v>
      </c>
      <c r="F34" s="95" t="s">
        <v>337</v>
      </c>
      <c r="G34" s="18">
        <v>81092.009999999995</v>
      </c>
      <c r="H34" s="16" t="s">
        <v>335</v>
      </c>
      <c r="I34" s="61" t="s">
        <v>336</v>
      </c>
      <c r="J34" s="92">
        <v>81092.009999999995</v>
      </c>
      <c r="K34" s="96">
        <f>J34/G34*100</f>
        <v>100</v>
      </c>
    </row>
    <row r="35" spans="1:11" ht="165" hidden="1" x14ac:dyDescent="0.25">
      <c r="A35" s="106" t="s">
        <v>11</v>
      </c>
      <c r="B35" s="19">
        <v>4825016432</v>
      </c>
      <c r="C35" s="6" t="s">
        <v>70</v>
      </c>
      <c r="D35" s="93" t="s">
        <v>333</v>
      </c>
      <c r="E35" s="94">
        <v>45043</v>
      </c>
      <c r="F35" s="95" t="s">
        <v>352</v>
      </c>
      <c r="G35" s="18">
        <v>521348.16</v>
      </c>
      <c r="H35" s="16" t="s">
        <v>353</v>
      </c>
      <c r="I35" s="61" t="s">
        <v>354</v>
      </c>
      <c r="J35" s="18"/>
      <c r="K35" s="96"/>
    </row>
    <row r="36" spans="1:11" ht="105" hidden="1" x14ac:dyDescent="0.25">
      <c r="A36" s="106" t="s">
        <v>11</v>
      </c>
      <c r="B36" s="19">
        <v>4825016432</v>
      </c>
      <c r="C36" s="6" t="s">
        <v>70</v>
      </c>
      <c r="D36" s="93" t="s">
        <v>387</v>
      </c>
      <c r="E36" s="94">
        <v>45075</v>
      </c>
      <c r="F36" s="95" t="s">
        <v>398</v>
      </c>
      <c r="G36" s="18">
        <v>432000</v>
      </c>
      <c r="H36" s="16" t="s">
        <v>388</v>
      </c>
      <c r="I36" s="61" t="s">
        <v>389</v>
      </c>
      <c r="J36" s="18"/>
      <c r="K36" s="96"/>
    </row>
    <row r="37" spans="1:11" ht="105" hidden="1" x14ac:dyDescent="0.25">
      <c r="A37" s="106" t="s">
        <v>11</v>
      </c>
      <c r="B37" s="19">
        <v>4825016432</v>
      </c>
      <c r="C37" s="6" t="s">
        <v>70</v>
      </c>
      <c r="D37" s="93" t="s">
        <v>387</v>
      </c>
      <c r="E37" s="94">
        <v>45075</v>
      </c>
      <c r="F37" s="95" t="s">
        <v>397</v>
      </c>
      <c r="G37" s="18">
        <v>225000</v>
      </c>
      <c r="H37" s="16" t="s">
        <v>388</v>
      </c>
      <c r="I37" s="61" t="s">
        <v>389</v>
      </c>
      <c r="J37" s="18"/>
      <c r="K37" s="96"/>
    </row>
    <row r="38" spans="1:11" ht="75" hidden="1" x14ac:dyDescent="0.25">
      <c r="A38" s="106" t="s">
        <v>11</v>
      </c>
      <c r="B38" s="19">
        <v>4825016432</v>
      </c>
      <c r="C38" s="6" t="s">
        <v>70</v>
      </c>
      <c r="D38" s="93" t="s">
        <v>395</v>
      </c>
      <c r="E38" s="94">
        <v>45082</v>
      </c>
      <c r="F38" s="95" t="s">
        <v>396</v>
      </c>
      <c r="G38" s="18">
        <v>197907.5</v>
      </c>
      <c r="H38" s="16" t="s">
        <v>295</v>
      </c>
      <c r="I38" s="61" t="s">
        <v>301</v>
      </c>
      <c r="J38" s="18"/>
      <c r="K38" s="96"/>
    </row>
    <row r="39" spans="1:11" ht="75" hidden="1" x14ac:dyDescent="0.25">
      <c r="A39" s="106" t="s">
        <v>11</v>
      </c>
      <c r="B39" s="19">
        <v>4825016432</v>
      </c>
      <c r="C39" s="16" t="s">
        <v>14</v>
      </c>
      <c r="D39" s="88" t="s">
        <v>198</v>
      </c>
      <c r="E39" s="36">
        <v>44579</v>
      </c>
      <c r="F39" s="89"/>
      <c r="G39" s="18">
        <v>50000</v>
      </c>
      <c r="H39" s="16" t="s">
        <v>199</v>
      </c>
      <c r="I39" s="16" t="s">
        <v>200</v>
      </c>
      <c r="J39" s="18">
        <v>25150</v>
      </c>
      <c r="K39" s="90">
        <f t="shared" si="0"/>
        <v>50.3</v>
      </c>
    </row>
    <row r="40" spans="1:11" ht="105" hidden="1" x14ac:dyDescent="0.25">
      <c r="A40" s="106" t="s">
        <v>11</v>
      </c>
      <c r="B40" s="19">
        <v>4825016432</v>
      </c>
      <c r="C40" s="16" t="s">
        <v>14</v>
      </c>
      <c r="D40" s="19" t="s">
        <v>250</v>
      </c>
      <c r="E40" s="14">
        <v>44959</v>
      </c>
      <c r="F40" s="15"/>
      <c r="G40" s="7">
        <v>470</v>
      </c>
      <c r="H40" s="6" t="s">
        <v>254</v>
      </c>
      <c r="I40" s="6" t="s">
        <v>255</v>
      </c>
      <c r="J40" s="7">
        <v>470</v>
      </c>
      <c r="K40" s="7">
        <f>J40/G40*100</f>
        <v>100</v>
      </c>
    </row>
    <row r="41" spans="1:11" ht="63" hidden="1" x14ac:dyDescent="0.25">
      <c r="A41" s="106" t="s">
        <v>11</v>
      </c>
      <c r="B41" s="19">
        <v>4825016432</v>
      </c>
      <c r="C41" s="39" t="s">
        <v>156</v>
      </c>
      <c r="D41" s="19" t="s">
        <v>251</v>
      </c>
      <c r="E41" s="14">
        <v>44973</v>
      </c>
      <c r="F41" s="15"/>
      <c r="G41" s="7">
        <v>910</v>
      </c>
      <c r="H41" s="6" t="s">
        <v>252</v>
      </c>
      <c r="I41" s="6" t="s">
        <v>253</v>
      </c>
      <c r="J41" s="7">
        <v>910</v>
      </c>
      <c r="K41" s="7">
        <f>J41/G41*100</f>
        <v>100</v>
      </c>
    </row>
    <row r="42" spans="1:11" ht="63" hidden="1" x14ac:dyDescent="0.25">
      <c r="A42" s="106" t="s">
        <v>11</v>
      </c>
      <c r="B42" s="19">
        <v>4825016432</v>
      </c>
      <c r="C42" s="39" t="s">
        <v>156</v>
      </c>
      <c r="D42" s="21" t="s">
        <v>315</v>
      </c>
      <c r="E42" s="115">
        <v>45019</v>
      </c>
      <c r="F42" s="130"/>
      <c r="G42" s="5">
        <v>48135</v>
      </c>
      <c r="H42" s="50" t="s">
        <v>316</v>
      </c>
      <c r="I42" s="131" t="s">
        <v>317</v>
      </c>
      <c r="J42" s="5">
        <v>48135</v>
      </c>
      <c r="K42" s="132">
        <f>J42/G42*100</f>
        <v>100</v>
      </c>
    </row>
    <row r="43" spans="1:11" ht="90" hidden="1" x14ac:dyDescent="0.25">
      <c r="A43" s="106" t="s">
        <v>12</v>
      </c>
      <c r="B43" s="6">
        <v>4825036975</v>
      </c>
      <c r="C43" s="68" t="s">
        <v>70</v>
      </c>
      <c r="D43" s="129" t="s">
        <v>355</v>
      </c>
      <c r="E43" s="14">
        <v>44921</v>
      </c>
      <c r="F43" s="15" t="s">
        <v>356</v>
      </c>
      <c r="G43" s="138">
        <v>1710232.4</v>
      </c>
      <c r="H43" s="72" t="s">
        <v>357</v>
      </c>
      <c r="I43" s="6" t="s">
        <v>358</v>
      </c>
      <c r="J43" s="7">
        <v>1225213.8600000001</v>
      </c>
      <c r="K43" s="7">
        <v>42</v>
      </c>
    </row>
    <row r="44" spans="1:11" ht="60" hidden="1" x14ac:dyDescent="0.25">
      <c r="A44" s="106" t="s">
        <v>12</v>
      </c>
      <c r="B44" s="6">
        <v>4825036975</v>
      </c>
      <c r="C44" s="68" t="s">
        <v>14</v>
      </c>
      <c r="D44" s="129" t="s">
        <v>359</v>
      </c>
      <c r="E44" s="14">
        <v>44954</v>
      </c>
      <c r="F44" s="15"/>
      <c r="G44" s="139">
        <v>17360</v>
      </c>
      <c r="H44" s="72" t="s">
        <v>360</v>
      </c>
      <c r="I44" s="6" t="s">
        <v>361</v>
      </c>
      <c r="J44" s="7">
        <v>17360</v>
      </c>
      <c r="K44" s="7">
        <v>42</v>
      </c>
    </row>
    <row r="45" spans="1:11" ht="75" hidden="1" x14ac:dyDescent="0.25">
      <c r="A45" s="106" t="s">
        <v>12</v>
      </c>
      <c r="B45" s="6">
        <v>4825036975</v>
      </c>
      <c r="C45" s="68" t="s">
        <v>14</v>
      </c>
      <c r="D45" s="129" t="s">
        <v>359</v>
      </c>
      <c r="E45" s="14">
        <v>44935</v>
      </c>
      <c r="F45" s="15"/>
      <c r="G45" s="139">
        <v>299000</v>
      </c>
      <c r="H45" s="72" t="s">
        <v>362</v>
      </c>
      <c r="I45" s="6" t="s">
        <v>363</v>
      </c>
      <c r="J45" s="7">
        <v>266870</v>
      </c>
      <c r="K45" s="7">
        <v>42</v>
      </c>
    </row>
    <row r="46" spans="1:11" ht="60" hidden="1" x14ac:dyDescent="0.25">
      <c r="A46" s="106" t="s">
        <v>12</v>
      </c>
      <c r="B46" s="6">
        <v>4825036975</v>
      </c>
      <c r="C46" s="68" t="s">
        <v>14</v>
      </c>
      <c r="D46" s="129" t="s">
        <v>364</v>
      </c>
      <c r="E46" s="14">
        <v>44958</v>
      </c>
      <c r="F46" s="15"/>
      <c r="G46" s="139">
        <v>4500</v>
      </c>
      <c r="H46" s="72" t="s">
        <v>365</v>
      </c>
      <c r="I46" s="6" t="s">
        <v>366</v>
      </c>
      <c r="J46" s="7">
        <v>4500</v>
      </c>
      <c r="K46" s="7">
        <v>100</v>
      </c>
    </row>
    <row r="47" spans="1:11" ht="60" hidden="1" x14ac:dyDescent="0.25">
      <c r="A47" s="106" t="s">
        <v>12</v>
      </c>
      <c r="B47" s="6">
        <v>4825036975</v>
      </c>
      <c r="C47" s="68" t="s">
        <v>14</v>
      </c>
      <c r="D47" s="129" t="s">
        <v>359</v>
      </c>
      <c r="E47" s="14">
        <v>44946</v>
      </c>
      <c r="F47" s="15"/>
      <c r="G47" s="139">
        <v>1352</v>
      </c>
      <c r="H47" s="72" t="s">
        <v>367</v>
      </c>
      <c r="I47" s="6"/>
      <c r="J47" s="7">
        <v>1352</v>
      </c>
      <c r="K47" s="7">
        <v>100</v>
      </c>
    </row>
    <row r="48" spans="1:11" ht="60" hidden="1" x14ac:dyDescent="0.25">
      <c r="A48" s="106" t="s">
        <v>12</v>
      </c>
      <c r="B48" s="6">
        <v>4825036975</v>
      </c>
      <c r="C48" s="68" t="s">
        <v>14</v>
      </c>
      <c r="D48" s="129" t="s">
        <v>368</v>
      </c>
      <c r="E48" s="14">
        <v>44970</v>
      </c>
      <c r="F48" s="15"/>
      <c r="G48" s="139">
        <v>10008</v>
      </c>
      <c r="H48" s="72" t="s">
        <v>369</v>
      </c>
      <c r="I48" s="6" t="s">
        <v>370</v>
      </c>
      <c r="J48" s="7">
        <v>10008</v>
      </c>
      <c r="K48" s="7">
        <v>100</v>
      </c>
    </row>
    <row r="49" spans="1:11" ht="60" hidden="1" x14ac:dyDescent="0.25">
      <c r="A49" s="106" t="s">
        <v>12</v>
      </c>
      <c r="B49" s="6">
        <v>4825036975</v>
      </c>
      <c r="C49" s="68" t="s">
        <v>14</v>
      </c>
      <c r="D49" s="129" t="s">
        <v>371</v>
      </c>
      <c r="E49" s="14"/>
      <c r="F49" s="15"/>
      <c r="G49" s="139">
        <v>23642.1</v>
      </c>
      <c r="H49" s="72" t="s">
        <v>372</v>
      </c>
      <c r="I49" s="6" t="s">
        <v>373</v>
      </c>
      <c r="J49" s="7">
        <v>23642.1</v>
      </c>
      <c r="K49" s="7">
        <v>100</v>
      </c>
    </row>
    <row r="50" spans="1:11" ht="60" hidden="1" x14ac:dyDescent="0.25">
      <c r="A50" s="106" t="s">
        <v>12</v>
      </c>
      <c r="B50" s="6">
        <v>4825036975</v>
      </c>
      <c r="C50" s="68" t="s">
        <v>14</v>
      </c>
      <c r="D50" s="129" t="s">
        <v>374</v>
      </c>
      <c r="E50" s="14">
        <v>44958</v>
      </c>
      <c r="F50" s="15"/>
      <c r="G50" s="139">
        <v>37471.61</v>
      </c>
      <c r="H50" s="72" t="s">
        <v>375</v>
      </c>
      <c r="I50" s="6" t="s">
        <v>376</v>
      </c>
      <c r="J50" s="7">
        <v>37471.61</v>
      </c>
      <c r="K50" s="7">
        <v>100</v>
      </c>
    </row>
    <row r="51" spans="1:11" ht="60" hidden="1" x14ac:dyDescent="0.25">
      <c r="A51" s="106" t="s">
        <v>12</v>
      </c>
      <c r="B51" s="6">
        <v>4825036975</v>
      </c>
      <c r="C51" s="68" t="s">
        <v>14</v>
      </c>
      <c r="D51" s="129" t="s">
        <v>377</v>
      </c>
      <c r="E51" s="14"/>
      <c r="F51" s="15"/>
      <c r="G51" s="139">
        <v>6600</v>
      </c>
      <c r="H51" s="72" t="s">
        <v>378</v>
      </c>
      <c r="I51" s="6" t="s">
        <v>379</v>
      </c>
      <c r="J51" s="7">
        <v>6600</v>
      </c>
      <c r="K51" s="7">
        <v>100</v>
      </c>
    </row>
    <row r="52" spans="1:11" ht="60" hidden="1" x14ac:dyDescent="0.25">
      <c r="A52" s="106" t="s">
        <v>12</v>
      </c>
      <c r="B52" s="6">
        <v>4825036975</v>
      </c>
      <c r="C52" s="68" t="s">
        <v>14</v>
      </c>
      <c r="D52" s="129" t="s">
        <v>364</v>
      </c>
      <c r="E52" s="14" t="s">
        <v>380</v>
      </c>
      <c r="F52" s="15"/>
      <c r="G52" s="139">
        <v>31500</v>
      </c>
      <c r="H52" s="72" t="s">
        <v>365</v>
      </c>
      <c r="I52" s="6" t="s">
        <v>366</v>
      </c>
      <c r="J52" s="7">
        <v>31500</v>
      </c>
      <c r="K52" s="7">
        <v>100</v>
      </c>
    </row>
    <row r="53" spans="1:11" ht="60" hidden="1" x14ac:dyDescent="0.25">
      <c r="A53" s="106" t="s">
        <v>12</v>
      </c>
      <c r="B53" s="6">
        <v>4825036975</v>
      </c>
      <c r="C53" s="68" t="s">
        <v>14</v>
      </c>
      <c r="D53" s="129" t="s">
        <v>381</v>
      </c>
      <c r="E53" s="14">
        <v>45037</v>
      </c>
      <c r="F53" s="15"/>
      <c r="G53" s="139">
        <v>20900</v>
      </c>
      <c r="H53" s="72" t="s">
        <v>382</v>
      </c>
      <c r="I53" s="6" t="s">
        <v>383</v>
      </c>
      <c r="J53" s="7">
        <v>20900</v>
      </c>
      <c r="K53" s="7">
        <v>100</v>
      </c>
    </row>
    <row r="54" spans="1:11" ht="60" hidden="1" x14ac:dyDescent="0.25">
      <c r="A54" s="157" t="s">
        <v>12</v>
      </c>
      <c r="B54" s="155">
        <v>4825036975</v>
      </c>
      <c r="C54" s="16" t="s">
        <v>14</v>
      </c>
      <c r="D54" s="6" t="s">
        <v>374</v>
      </c>
      <c r="E54" s="33" t="s">
        <v>449</v>
      </c>
      <c r="F54" s="34"/>
      <c r="G54" s="35">
        <v>30934.48</v>
      </c>
      <c r="H54" s="6" t="s">
        <v>375</v>
      </c>
      <c r="I54" s="32" t="s">
        <v>376</v>
      </c>
      <c r="J54" s="7">
        <v>30934.48</v>
      </c>
      <c r="K54" s="40">
        <f t="shared" ref="K54:K59" si="2">J54/G54*100</f>
        <v>100</v>
      </c>
    </row>
    <row r="55" spans="1:11" ht="60" hidden="1" x14ac:dyDescent="0.25">
      <c r="A55" s="157" t="s">
        <v>12</v>
      </c>
      <c r="B55" s="155">
        <v>4825036975</v>
      </c>
      <c r="C55" s="16" t="s">
        <v>14</v>
      </c>
      <c r="D55" s="19" t="s">
        <v>450</v>
      </c>
      <c r="E55" s="33">
        <v>45061</v>
      </c>
      <c r="F55" s="34"/>
      <c r="G55" s="35">
        <v>18550</v>
      </c>
      <c r="H55" s="6" t="s">
        <v>378</v>
      </c>
      <c r="I55" s="156" t="s">
        <v>379</v>
      </c>
      <c r="J55" s="7">
        <v>18550</v>
      </c>
      <c r="K55" s="65">
        <f t="shared" si="2"/>
        <v>100</v>
      </c>
    </row>
    <row r="56" spans="1:11" ht="60" hidden="1" x14ac:dyDescent="0.25">
      <c r="A56" s="157" t="s">
        <v>12</v>
      </c>
      <c r="B56" s="155">
        <v>4825036975</v>
      </c>
      <c r="C56" s="16" t="s">
        <v>14</v>
      </c>
      <c r="D56" s="19" t="s">
        <v>451</v>
      </c>
      <c r="E56" s="14">
        <v>44935</v>
      </c>
      <c r="F56" s="15"/>
      <c r="G56" s="60">
        <v>27900</v>
      </c>
      <c r="H56" s="64" t="s">
        <v>452</v>
      </c>
      <c r="I56" s="64" t="s">
        <v>453</v>
      </c>
      <c r="J56" s="60">
        <v>27900</v>
      </c>
      <c r="K56" s="65">
        <f t="shared" si="2"/>
        <v>100</v>
      </c>
    </row>
    <row r="57" spans="1:11" ht="60" hidden="1" x14ac:dyDescent="0.25">
      <c r="A57" s="157" t="s">
        <v>12</v>
      </c>
      <c r="B57" s="155">
        <v>4825036975</v>
      </c>
      <c r="C57" s="16" t="s">
        <v>14</v>
      </c>
      <c r="D57" s="19" t="s">
        <v>286</v>
      </c>
      <c r="E57" s="14">
        <v>45070</v>
      </c>
      <c r="F57" s="15"/>
      <c r="G57" s="60">
        <v>2250</v>
      </c>
      <c r="H57" s="64" t="s">
        <v>454</v>
      </c>
      <c r="I57" s="64" t="s">
        <v>455</v>
      </c>
      <c r="J57" s="60">
        <v>2250</v>
      </c>
      <c r="K57" s="65">
        <f t="shared" si="2"/>
        <v>100</v>
      </c>
    </row>
    <row r="58" spans="1:11" ht="60" hidden="1" x14ac:dyDescent="0.25">
      <c r="A58" s="157" t="s">
        <v>12</v>
      </c>
      <c r="B58" s="155">
        <v>4825036975</v>
      </c>
      <c r="C58" s="16" t="s">
        <v>14</v>
      </c>
      <c r="D58" s="6" t="s">
        <v>374</v>
      </c>
      <c r="E58" s="33">
        <v>45072</v>
      </c>
      <c r="F58" s="34"/>
      <c r="G58" s="35">
        <v>11593.91</v>
      </c>
      <c r="H58" s="6" t="s">
        <v>375</v>
      </c>
      <c r="I58" s="32" t="s">
        <v>376</v>
      </c>
      <c r="J58" s="7">
        <v>11593.91</v>
      </c>
      <c r="K58" s="65">
        <f t="shared" si="2"/>
        <v>100</v>
      </c>
    </row>
    <row r="59" spans="1:11" ht="60" hidden="1" x14ac:dyDescent="0.25">
      <c r="A59" s="158" t="s">
        <v>12</v>
      </c>
      <c r="B59" s="159">
        <v>4825036975</v>
      </c>
      <c r="C59" s="11" t="s">
        <v>14</v>
      </c>
      <c r="D59" s="160" t="s">
        <v>456</v>
      </c>
      <c r="E59" s="69">
        <v>45082</v>
      </c>
      <c r="F59" s="55"/>
      <c r="G59" s="161">
        <v>11100</v>
      </c>
      <c r="H59" s="8" t="s">
        <v>378</v>
      </c>
      <c r="I59" s="162" t="s">
        <v>379</v>
      </c>
      <c r="J59" s="154">
        <v>11100</v>
      </c>
      <c r="K59" s="163">
        <f t="shared" si="2"/>
        <v>100</v>
      </c>
    </row>
    <row r="60" spans="1:11" ht="72" hidden="1" x14ac:dyDescent="0.25">
      <c r="A60" s="158" t="s">
        <v>12</v>
      </c>
      <c r="B60" s="159">
        <v>4825036975</v>
      </c>
      <c r="C60" s="164" t="s">
        <v>14</v>
      </c>
      <c r="D60" s="158" t="s">
        <v>359</v>
      </c>
      <c r="E60" s="167">
        <v>45036</v>
      </c>
      <c r="F60" s="166"/>
      <c r="G60" s="165">
        <v>11500</v>
      </c>
      <c r="H60" s="165" t="s">
        <v>360</v>
      </c>
      <c r="I60" s="158" t="s">
        <v>361</v>
      </c>
      <c r="J60" s="158">
        <v>11500</v>
      </c>
      <c r="K60" s="163">
        <v>100</v>
      </c>
    </row>
    <row r="61" spans="1:11" ht="57.75" hidden="1" x14ac:dyDescent="0.25">
      <c r="A61" s="158" t="s">
        <v>12</v>
      </c>
      <c r="B61" s="159">
        <v>4825036975</v>
      </c>
      <c r="C61" s="11" t="s">
        <v>108</v>
      </c>
      <c r="D61" s="12" t="s">
        <v>457</v>
      </c>
      <c r="E61" s="10">
        <v>45092</v>
      </c>
      <c r="F61" s="9"/>
      <c r="G61" s="13">
        <v>1540</v>
      </c>
      <c r="H61" s="12" t="s">
        <v>458</v>
      </c>
      <c r="I61" s="8" t="s">
        <v>453</v>
      </c>
      <c r="J61" s="13">
        <v>1540</v>
      </c>
      <c r="K61" s="168">
        <f t="shared" ref="K61:K62" si="3">J61/G61*100</f>
        <v>100</v>
      </c>
    </row>
    <row r="62" spans="1:11" ht="57.75" hidden="1" x14ac:dyDescent="0.25">
      <c r="A62" s="158" t="s">
        <v>12</v>
      </c>
      <c r="B62" s="159">
        <v>4825036975</v>
      </c>
      <c r="C62" s="11" t="s">
        <v>15</v>
      </c>
      <c r="D62" s="57" t="s">
        <v>459</v>
      </c>
      <c r="E62" s="119">
        <v>45103</v>
      </c>
      <c r="F62" s="120"/>
      <c r="G62" s="169">
        <v>9900</v>
      </c>
      <c r="H62" s="57" t="s">
        <v>460</v>
      </c>
      <c r="I62" s="11" t="s">
        <v>453</v>
      </c>
      <c r="J62" s="83">
        <v>9900</v>
      </c>
      <c r="K62" s="152">
        <f t="shared" si="3"/>
        <v>100</v>
      </c>
    </row>
    <row r="63" spans="1:11" ht="60" hidden="1" x14ac:dyDescent="0.25">
      <c r="A63" s="158" t="s">
        <v>12</v>
      </c>
      <c r="B63" s="159">
        <v>4825036975</v>
      </c>
      <c r="C63" s="11" t="s">
        <v>14</v>
      </c>
      <c r="D63" s="160" t="s">
        <v>461</v>
      </c>
      <c r="E63" s="69">
        <v>45041</v>
      </c>
      <c r="F63" s="55"/>
      <c r="G63" s="161">
        <v>4160</v>
      </c>
      <c r="H63" s="8" t="s">
        <v>378</v>
      </c>
      <c r="I63" s="162" t="s">
        <v>379</v>
      </c>
      <c r="J63" s="154">
        <v>4160</v>
      </c>
      <c r="K63" s="170">
        <v>100</v>
      </c>
    </row>
    <row r="64" spans="1:11" ht="60" hidden="1" x14ac:dyDescent="0.25">
      <c r="A64" s="106" t="s">
        <v>12</v>
      </c>
      <c r="B64" s="6">
        <v>4825036975</v>
      </c>
      <c r="C64" s="68" t="s">
        <v>14</v>
      </c>
      <c r="D64" s="129" t="s">
        <v>384</v>
      </c>
      <c r="E64" s="14">
        <v>44949</v>
      </c>
      <c r="F64" s="15"/>
      <c r="G64" s="139">
        <v>14800</v>
      </c>
      <c r="H64" s="72" t="s">
        <v>385</v>
      </c>
      <c r="I64" s="6" t="s">
        <v>386</v>
      </c>
      <c r="J64" s="7">
        <v>14800</v>
      </c>
      <c r="K64" s="7">
        <v>100</v>
      </c>
    </row>
    <row r="65" spans="1:11" ht="89.25" hidden="1" customHeight="1" x14ac:dyDescent="0.25">
      <c r="A65" s="20" t="s">
        <v>13</v>
      </c>
      <c r="B65" s="16">
        <v>4825037023</v>
      </c>
      <c r="C65" s="11" t="s">
        <v>108</v>
      </c>
      <c r="D65" s="57" t="s">
        <v>16</v>
      </c>
      <c r="E65" s="133">
        <v>44923</v>
      </c>
      <c r="F65" s="134" t="s">
        <v>195</v>
      </c>
      <c r="G65" s="135">
        <v>948329.64</v>
      </c>
      <c r="H65" s="136" t="s">
        <v>153</v>
      </c>
      <c r="I65" s="67" t="s">
        <v>154</v>
      </c>
      <c r="J65" s="135">
        <v>948329.64</v>
      </c>
      <c r="K65" s="137">
        <f t="shared" ref="K65:K69" si="4">J65/G65*100</f>
        <v>100</v>
      </c>
    </row>
    <row r="66" spans="1:11" ht="89.25" hidden="1" customHeight="1" x14ac:dyDescent="0.25">
      <c r="A66" s="106" t="s">
        <v>13</v>
      </c>
      <c r="B66" s="6">
        <v>4825037023</v>
      </c>
      <c r="C66" s="8" t="s">
        <v>15</v>
      </c>
      <c r="D66" s="72" t="s">
        <v>238</v>
      </c>
      <c r="E66" s="10">
        <v>44935</v>
      </c>
      <c r="F66" s="9" t="s">
        <v>239</v>
      </c>
      <c r="G66" s="17">
        <v>180484.44</v>
      </c>
      <c r="H66" s="72" t="s">
        <v>240</v>
      </c>
      <c r="I66" s="8" t="s">
        <v>241</v>
      </c>
      <c r="J66" s="73">
        <v>90242.22</v>
      </c>
      <c r="K66" s="74">
        <f t="shared" si="4"/>
        <v>50</v>
      </c>
    </row>
    <row r="67" spans="1:11" ht="89.25" hidden="1" customHeight="1" x14ac:dyDescent="0.25">
      <c r="A67" s="106" t="s">
        <v>13</v>
      </c>
      <c r="B67" s="6">
        <v>4825037023</v>
      </c>
      <c r="C67" s="8" t="s">
        <v>15</v>
      </c>
      <c r="D67" s="72" t="s">
        <v>242</v>
      </c>
      <c r="E67" s="10">
        <v>44939</v>
      </c>
      <c r="F67" s="9" t="s">
        <v>243</v>
      </c>
      <c r="G67" s="17">
        <v>300000</v>
      </c>
      <c r="H67" s="72" t="s">
        <v>244</v>
      </c>
      <c r="I67" s="8" t="s">
        <v>245</v>
      </c>
      <c r="J67" s="73">
        <v>160085.88</v>
      </c>
      <c r="K67" s="74">
        <f t="shared" si="4"/>
        <v>53.361959999999996</v>
      </c>
    </row>
    <row r="68" spans="1:11" ht="89.25" hidden="1" customHeight="1" x14ac:dyDescent="0.25">
      <c r="A68" s="116" t="s">
        <v>13</v>
      </c>
      <c r="B68" s="8">
        <v>4825037023</v>
      </c>
      <c r="C68" s="8" t="s">
        <v>423</v>
      </c>
      <c r="D68" s="72" t="s">
        <v>438</v>
      </c>
      <c r="E68" s="119">
        <v>45061</v>
      </c>
      <c r="F68" s="120" t="s">
        <v>439</v>
      </c>
      <c r="G68" s="151">
        <v>84861.93</v>
      </c>
      <c r="H68" s="57" t="s">
        <v>440</v>
      </c>
      <c r="I68" s="11" t="s">
        <v>441</v>
      </c>
      <c r="J68" s="83">
        <v>84861.93</v>
      </c>
      <c r="K68" s="152">
        <f t="shared" si="4"/>
        <v>100</v>
      </c>
    </row>
    <row r="69" spans="1:11" ht="89.25" hidden="1" customHeight="1" x14ac:dyDescent="0.25">
      <c r="A69" s="116" t="s">
        <v>13</v>
      </c>
      <c r="B69" s="8">
        <v>4825037023</v>
      </c>
      <c r="C69" s="8" t="s">
        <v>15</v>
      </c>
      <c r="D69" s="72" t="s">
        <v>442</v>
      </c>
      <c r="E69" s="119">
        <v>44927</v>
      </c>
      <c r="F69" s="9"/>
      <c r="G69" s="153">
        <v>33600</v>
      </c>
      <c r="H69" s="72" t="s">
        <v>443</v>
      </c>
      <c r="I69" s="8" t="s">
        <v>444</v>
      </c>
      <c r="J69" s="73">
        <v>11200</v>
      </c>
      <c r="K69" s="144">
        <f t="shared" si="4"/>
        <v>33.333333333333329</v>
      </c>
    </row>
    <row r="70" spans="1:11" ht="89.25" hidden="1" customHeight="1" x14ac:dyDescent="0.25">
      <c r="A70" s="106" t="s">
        <v>13</v>
      </c>
      <c r="B70" s="6">
        <v>4825037023</v>
      </c>
      <c r="C70" s="8" t="s">
        <v>15</v>
      </c>
      <c r="D70" s="72" t="s">
        <v>66</v>
      </c>
      <c r="E70" s="10">
        <v>44923</v>
      </c>
      <c r="F70" s="9" t="s">
        <v>194</v>
      </c>
      <c r="G70" s="7">
        <v>2900000</v>
      </c>
      <c r="H70" s="72" t="s">
        <v>84</v>
      </c>
      <c r="I70" s="8" t="s">
        <v>17</v>
      </c>
      <c r="J70" s="73">
        <v>1629300.16</v>
      </c>
      <c r="K70" s="74">
        <f t="shared" si="0"/>
        <v>56.182764137931031</v>
      </c>
    </row>
    <row r="71" spans="1:11" ht="178.5" customHeight="1" x14ac:dyDescent="0.25">
      <c r="A71" s="84" t="s">
        <v>18</v>
      </c>
      <c r="B71" s="85">
        <v>4824030057</v>
      </c>
      <c r="C71" s="56" t="s">
        <v>122</v>
      </c>
      <c r="D71" s="86" t="s">
        <v>207</v>
      </c>
      <c r="E71" s="69">
        <v>44950</v>
      </c>
      <c r="F71" s="55" t="s">
        <v>473</v>
      </c>
      <c r="G71" s="35">
        <v>25000</v>
      </c>
      <c r="H71" s="86" t="s">
        <v>208</v>
      </c>
      <c r="I71" s="56" t="s">
        <v>209</v>
      </c>
      <c r="J71" s="171">
        <v>1</v>
      </c>
      <c r="K71" s="74">
        <v>0</v>
      </c>
    </row>
    <row r="72" spans="1:11" ht="89.25" customHeight="1" x14ac:dyDescent="0.25">
      <c r="A72" s="106" t="s">
        <v>18</v>
      </c>
      <c r="B72" s="6">
        <v>4824030057</v>
      </c>
      <c r="C72" s="8" t="s">
        <v>122</v>
      </c>
      <c r="D72" s="72" t="s">
        <v>210</v>
      </c>
      <c r="E72" s="10">
        <v>44834</v>
      </c>
      <c r="F72" s="9" t="s">
        <v>475</v>
      </c>
      <c r="G72" s="73">
        <v>7680557.5999999996</v>
      </c>
      <c r="H72" s="72" t="s">
        <v>211</v>
      </c>
      <c r="I72" s="8" t="s">
        <v>212</v>
      </c>
      <c r="J72" s="171">
        <v>1</v>
      </c>
      <c r="K72" s="74">
        <v>0</v>
      </c>
    </row>
    <row r="73" spans="1:11" ht="101.25" customHeight="1" x14ac:dyDescent="0.25">
      <c r="A73" s="106" t="s">
        <v>18</v>
      </c>
      <c r="B73" s="6">
        <v>4824030057</v>
      </c>
      <c r="C73" s="8" t="s">
        <v>122</v>
      </c>
      <c r="D73" s="72" t="s">
        <v>191</v>
      </c>
      <c r="E73" s="10">
        <v>44914</v>
      </c>
      <c r="F73" s="9" t="s">
        <v>470</v>
      </c>
      <c r="G73" s="73" t="s">
        <v>190</v>
      </c>
      <c r="H73" s="72" t="s">
        <v>192</v>
      </c>
      <c r="I73" s="8" t="s">
        <v>193</v>
      </c>
      <c r="J73" s="171">
        <v>1</v>
      </c>
      <c r="K73" s="74">
        <v>0</v>
      </c>
    </row>
    <row r="74" spans="1:11" ht="139.5" customHeight="1" x14ac:dyDescent="0.25">
      <c r="A74" s="106" t="s">
        <v>18</v>
      </c>
      <c r="B74" s="6">
        <v>4824030057</v>
      </c>
      <c r="C74" s="8" t="s">
        <v>122</v>
      </c>
      <c r="D74" s="72" t="s">
        <v>102</v>
      </c>
      <c r="E74" s="10">
        <v>44915</v>
      </c>
      <c r="F74" s="9" t="s">
        <v>471</v>
      </c>
      <c r="G74" s="73">
        <v>45791.76</v>
      </c>
      <c r="H74" s="72" t="s">
        <v>123</v>
      </c>
      <c r="I74" s="8" t="s">
        <v>124</v>
      </c>
      <c r="J74" s="171">
        <v>1</v>
      </c>
      <c r="K74" s="74">
        <v>0</v>
      </c>
    </row>
    <row r="75" spans="1:11" ht="130.5" customHeight="1" x14ac:dyDescent="0.25">
      <c r="A75" s="106" t="s">
        <v>18</v>
      </c>
      <c r="B75" s="6">
        <v>4824030057</v>
      </c>
      <c r="C75" s="67" t="s">
        <v>122</v>
      </c>
      <c r="D75" s="68" t="s">
        <v>102</v>
      </c>
      <c r="E75" s="69">
        <v>44915</v>
      </c>
      <c r="F75" s="55" t="s">
        <v>472</v>
      </c>
      <c r="G75" s="70">
        <v>83529.009999999995</v>
      </c>
      <c r="H75" s="68" t="s">
        <v>126</v>
      </c>
      <c r="I75" s="56" t="s">
        <v>127</v>
      </c>
      <c r="J75" s="171">
        <v>1</v>
      </c>
      <c r="K75" s="71">
        <v>0</v>
      </c>
    </row>
    <row r="76" spans="1:11" ht="157.5" customHeight="1" x14ac:dyDescent="0.25">
      <c r="A76" s="106" t="s">
        <v>18</v>
      </c>
      <c r="B76" s="6">
        <v>4824030057</v>
      </c>
      <c r="C76" s="11" t="s">
        <v>122</v>
      </c>
      <c r="D76" s="12" t="s">
        <v>125</v>
      </c>
      <c r="E76" s="10">
        <v>44939</v>
      </c>
      <c r="F76" s="9" t="s">
        <v>474</v>
      </c>
      <c r="G76" s="13">
        <v>670000</v>
      </c>
      <c r="H76" s="12" t="s">
        <v>126</v>
      </c>
      <c r="I76" s="8" t="s">
        <v>127</v>
      </c>
      <c r="J76" s="171">
        <v>1</v>
      </c>
      <c r="K76" s="40">
        <v>0</v>
      </c>
    </row>
    <row r="77" spans="1:11" ht="104.25" hidden="1" customHeight="1" x14ac:dyDescent="0.25">
      <c r="A77" s="106" t="s">
        <v>22</v>
      </c>
      <c r="B77" s="6">
        <v>4821015692</v>
      </c>
      <c r="C77" s="11" t="s">
        <v>15</v>
      </c>
      <c r="D77" s="12" t="s">
        <v>21</v>
      </c>
      <c r="E77" s="10">
        <v>44917</v>
      </c>
      <c r="F77" s="9" t="s">
        <v>175</v>
      </c>
      <c r="G77" s="13" t="s">
        <v>176</v>
      </c>
      <c r="H77" s="12" t="s">
        <v>23</v>
      </c>
      <c r="I77" s="8" t="s">
        <v>24</v>
      </c>
      <c r="J77" s="13">
        <v>66010.11</v>
      </c>
      <c r="K77" s="40" t="e">
        <f>J77/G77*100</f>
        <v>#VALUE!</v>
      </c>
    </row>
    <row r="78" spans="1:11" ht="104.25" hidden="1" customHeight="1" x14ac:dyDescent="0.25">
      <c r="A78" s="106" t="s">
        <v>22</v>
      </c>
      <c r="B78" s="6">
        <v>4821015692</v>
      </c>
      <c r="C78" s="11" t="s">
        <v>15</v>
      </c>
      <c r="D78" s="12" t="s">
        <v>307</v>
      </c>
      <c r="E78" s="10">
        <v>44995</v>
      </c>
      <c r="F78" s="9"/>
      <c r="G78" s="13">
        <v>5000</v>
      </c>
      <c r="H78" s="12" t="s">
        <v>304</v>
      </c>
      <c r="I78" s="8" t="s">
        <v>262</v>
      </c>
      <c r="J78" s="13">
        <v>5000</v>
      </c>
      <c r="K78" s="40">
        <f>J78/G78*100</f>
        <v>100</v>
      </c>
    </row>
    <row r="79" spans="1:11" ht="106.5" hidden="1" customHeight="1" x14ac:dyDescent="0.25">
      <c r="A79" s="20" t="s">
        <v>22</v>
      </c>
      <c r="B79" s="16">
        <v>4821015692</v>
      </c>
      <c r="C79" s="11" t="s">
        <v>15</v>
      </c>
      <c r="D79" s="57" t="s">
        <v>19</v>
      </c>
      <c r="E79" s="119">
        <v>44915</v>
      </c>
      <c r="F79" s="120" t="s">
        <v>177</v>
      </c>
      <c r="G79" s="83" t="s">
        <v>178</v>
      </c>
      <c r="H79" s="57" t="s">
        <v>25</v>
      </c>
      <c r="I79" s="11" t="s">
        <v>20</v>
      </c>
      <c r="J79" s="83">
        <v>45765.63</v>
      </c>
      <c r="K79" s="66" t="e">
        <f>J79/G79*100</f>
        <v>#VALUE!</v>
      </c>
    </row>
    <row r="80" spans="1:11" ht="114.75" hidden="1" customHeight="1" x14ac:dyDescent="0.25">
      <c r="A80" s="106" t="s">
        <v>26</v>
      </c>
      <c r="B80" s="6">
        <v>4818004901</v>
      </c>
      <c r="C80" s="8" t="s">
        <v>15</v>
      </c>
      <c r="D80" s="72" t="s">
        <v>27</v>
      </c>
      <c r="E80" s="10">
        <v>44935</v>
      </c>
      <c r="F80" s="9" t="s">
        <v>218</v>
      </c>
      <c r="G80" s="73">
        <v>47722.559999999998</v>
      </c>
      <c r="H80" s="72" t="s">
        <v>28</v>
      </c>
      <c r="I80" s="8" t="s">
        <v>29</v>
      </c>
      <c r="J80" s="73">
        <v>47722.559999999998</v>
      </c>
      <c r="K80" s="74">
        <f t="shared" si="0"/>
        <v>100</v>
      </c>
    </row>
    <row r="81" spans="1:11" ht="114.75" hidden="1" customHeight="1" x14ac:dyDescent="0.25">
      <c r="A81" s="106" t="s">
        <v>26</v>
      </c>
      <c r="B81" s="6">
        <v>4818004901</v>
      </c>
      <c r="C81" s="148" t="s">
        <v>15</v>
      </c>
      <c r="D81" s="72" t="s">
        <v>307</v>
      </c>
      <c r="E81" s="10">
        <v>45057</v>
      </c>
      <c r="F81" s="9"/>
      <c r="G81" s="73">
        <v>25000</v>
      </c>
      <c r="H81" s="72" t="s">
        <v>390</v>
      </c>
      <c r="I81" s="8" t="s">
        <v>391</v>
      </c>
      <c r="J81" s="73">
        <v>25000</v>
      </c>
      <c r="K81" s="74">
        <f t="shared" si="0"/>
        <v>100</v>
      </c>
    </row>
    <row r="82" spans="1:11" ht="114.75" hidden="1" customHeight="1" x14ac:dyDescent="0.25">
      <c r="A82" s="121" t="s">
        <v>26</v>
      </c>
      <c r="B82" s="122">
        <v>4818004901</v>
      </c>
      <c r="C82" s="149" t="s">
        <v>349</v>
      </c>
      <c r="D82" s="125" t="s">
        <v>231</v>
      </c>
      <c r="E82" s="126">
        <v>44998</v>
      </c>
      <c r="F82" s="127" t="s">
        <v>350</v>
      </c>
      <c r="G82" s="123">
        <v>100000</v>
      </c>
      <c r="H82" s="125" t="s">
        <v>274</v>
      </c>
      <c r="I82" s="124" t="s">
        <v>233</v>
      </c>
      <c r="J82" s="123">
        <v>100000</v>
      </c>
      <c r="K82" s="128">
        <f t="shared" si="0"/>
        <v>100</v>
      </c>
    </row>
    <row r="83" spans="1:11" ht="113.25" hidden="1" customHeight="1" x14ac:dyDescent="0.25">
      <c r="A83" s="106" t="s">
        <v>26</v>
      </c>
      <c r="B83" s="6">
        <v>4818004901</v>
      </c>
      <c r="C83" s="148" t="s">
        <v>15</v>
      </c>
      <c r="D83" s="72" t="s">
        <v>19</v>
      </c>
      <c r="E83" s="10">
        <v>44935</v>
      </c>
      <c r="F83" s="9" t="s">
        <v>219</v>
      </c>
      <c r="G83" s="73">
        <v>292277.44</v>
      </c>
      <c r="H83" s="72" t="s">
        <v>25</v>
      </c>
      <c r="I83" s="8" t="s">
        <v>20</v>
      </c>
      <c r="J83" s="73">
        <v>138566.6</v>
      </c>
      <c r="K83" s="74">
        <f t="shared" si="0"/>
        <v>47.409269767793234</v>
      </c>
    </row>
    <row r="84" spans="1:11" ht="83.25" hidden="1" customHeight="1" x14ac:dyDescent="0.25">
      <c r="A84" s="84" t="s">
        <v>30</v>
      </c>
      <c r="B84" s="85">
        <v>4817003535</v>
      </c>
      <c r="C84" s="67" t="s">
        <v>114</v>
      </c>
      <c r="D84" s="68" t="s">
        <v>115</v>
      </c>
      <c r="E84" s="69">
        <v>44942</v>
      </c>
      <c r="F84" s="55" t="s">
        <v>216</v>
      </c>
      <c r="G84" s="70">
        <v>150000</v>
      </c>
      <c r="H84" s="68" t="s">
        <v>116</v>
      </c>
      <c r="I84" s="56" t="s">
        <v>117</v>
      </c>
      <c r="J84" s="70">
        <v>84540.38</v>
      </c>
      <c r="K84" s="71">
        <f t="shared" si="0"/>
        <v>56.360253333333333</v>
      </c>
    </row>
    <row r="85" spans="1:11" ht="83.25" hidden="1" customHeight="1" x14ac:dyDescent="0.25">
      <c r="A85" s="106" t="s">
        <v>30</v>
      </c>
      <c r="B85" s="6">
        <v>4817003535</v>
      </c>
      <c r="C85" s="11" t="s">
        <v>230</v>
      </c>
      <c r="D85" s="12" t="s">
        <v>231</v>
      </c>
      <c r="E85" s="10">
        <v>44935</v>
      </c>
      <c r="F85" s="9"/>
      <c r="G85" s="13">
        <v>100000</v>
      </c>
      <c r="H85" s="12" t="s">
        <v>232</v>
      </c>
      <c r="I85" s="8" t="s">
        <v>233</v>
      </c>
      <c r="J85" s="13">
        <v>100000</v>
      </c>
      <c r="K85" s="40">
        <f t="shared" si="0"/>
        <v>100</v>
      </c>
    </row>
    <row r="86" spans="1:11" ht="83.25" hidden="1" customHeight="1" x14ac:dyDescent="0.25">
      <c r="A86" s="106" t="s">
        <v>30</v>
      </c>
      <c r="B86" s="6">
        <v>4817003535</v>
      </c>
      <c r="C86" s="11" t="s">
        <v>118</v>
      </c>
      <c r="D86" s="12" t="s">
        <v>102</v>
      </c>
      <c r="E86" s="10">
        <v>44578</v>
      </c>
      <c r="F86" s="9" t="s">
        <v>217</v>
      </c>
      <c r="G86" s="13">
        <v>194712.89</v>
      </c>
      <c r="H86" s="12" t="s">
        <v>65</v>
      </c>
      <c r="I86" s="8" t="s">
        <v>119</v>
      </c>
      <c r="J86" s="13">
        <v>106711.83</v>
      </c>
      <c r="K86" s="40">
        <f t="shared" si="0"/>
        <v>54.804707587669213</v>
      </c>
    </row>
    <row r="87" spans="1:11" ht="83.25" hidden="1" customHeight="1" x14ac:dyDescent="0.25">
      <c r="A87" s="106" t="s">
        <v>32</v>
      </c>
      <c r="B87" s="6">
        <v>4816006220</v>
      </c>
      <c r="C87" s="11" t="s">
        <v>15</v>
      </c>
      <c r="D87" s="12" t="s">
        <v>33</v>
      </c>
      <c r="E87" s="10">
        <v>44921</v>
      </c>
      <c r="F87" s="9" t="s">
        <v>213</v>
      </c>
      <c r="G87" s="13">
        <v>192740.13</v>
      </c>
      <c r="H87" s="12" t="s">
        <v>25</v>
      </c>
      <c r="I87" s="8" t="s">
        <v>31</v>
      </c>
      <c r="J87" s="13">
        <v>117338.17</v>
      </c>
      <c r="K87" s="40">
        <f t="shared" si="0"/>
        <v>60.878951363164482</v>
      </c>
    </row>
    <row r="88" spans="1:11" ht="83.25" hidden="1" customHeight="1" x14ac:dyDescent="0.25">
      <c r="A88" s="106" t="s">
        <v>32</v>
      </c>
      <c r="B88" s="6">
        <v>4816006220</v>
      </c>
      <c r="C88" s="11" t="s">
        <v>15</v>
      </c>
      <c r="D88" s="12" t="s">
        <v>34</v>
      </c>
      <c r="E88" s="10">
        <v>44921</v>
      </c>
      <c r="F88" s="9" t="s">
        <v>214</v>
      </c>
      <c r="G88" s="13">
        <v>177259.87</v>
      </c>
      <c r="H88" s="12" t="s">
        <v>23</v>
      </c>
      <c r="I88" s="8" t="s">
        <v>36</v>
      </c>
      <c r="J88" s="13">
        <v>135744.54</v>
      </c>
      <c r="K88" s="40">
        <f t="shared" si="0"/>
        <v>76.579397243154929</v>
      </c>
    </row>
    <row r="89" spans="1:11" ht="83.25" hidden="1" customHeight="1" x14ac:dyDescent="0.25">
      <c r="A89" s="106" t="s">
        <v>32</v>
      </c>
      <c r="B89" s="6">
        <v>4816006220</v>
      </c>
      <c r="C89" s="11" t="s">
        <v>285</v>
      </c>
      <c r="D89" s="12" t="s">
        <v>286</v>
      </c>
      <c r="E89" s="10">
        <v>44994</v>
      </c>
      <c r="F89" s="9"/>
      <c r="G89" s="13">
        <v>5000</v>
      </c>
      <c r="H89" s="12" t="s">
        <v>287</v>
      </c>
      <c r="I89" s="8" t="s">
        <v>288</v>
      </c>
      <c r="J89" s="13">
        <v>5000</v>
      </c>
      <c r="K89" s="40">
        <f t="shared" si="0"/>
        <v>100</v>
      </c>
    </row>
    <row r="90" spans="1:11" ht="83.25" hidden="1" customHeight="1" x14ac:dyDescent="0.25">
      <c r="A90" s="106" t="s">
        <v>32</v>
      </c>
      <c r="B90" s="6">
        <v>4816006220</v>
      </c>
      <c r="C90" s="11" t="s">
        <v>285</v>
      </c>
      <c r="D90" s="12" t="s">
        <v>289</v>
      </c>
      <c r="E90" s="10">
        <v>45007</v>
      </c>
      <c r="F90" s="9"/>
      <c r="G90" s="13">
        <v>100000</v>
      </c>
      <c r="H90" s="12" t="s">
        <v>290</v>
      </c>
      <c r="I90" s="8" t="s">
        <v>291</v>
      </c>
      <c r="J90" s="13">
        <v>30000</v>
      </c>
      <c r="K90" s="40">
        <f t="shared" si="0"/>
        <v>30</v>
      </c>
    </row>
    <row r="91" spans="1:11" ht="83.25" hidden="1" customHeight="1" x14ac:dyDescent="0.25">
      <c r="A91" s="106" t="s">
        <v>32</v>
      </c>
      <c r="B91" s="6">
        <v>4816006220</v>
      </c>
      <c r="C91" s="11" t="s">
        <v>445</v>
      </c>
      <c r="D91" s="12" t="s">
        <v>446</v>
      </c>
      <c r="E91" s="10">
        <v>45083</v>
      </c>
      <c r="F91" s="9" t="s">
        <v>447</v>
      </c>
      <c r="G91" s="13">
        <v>980900</v>
      </c>
      <c r="H91" s="12" t="s">
        <v>431</v>
      </c>
      <c r="I91" s="8" t="s">
        <v>448</v>
      </c>
      <c r="J91" s="13">
        <v>0</v>
      </c>
      <c r="K91" s="40">
        <f t="shared" si="0"/>
        <v>0</v>
      </c>
    </row>
    <row r="92" spans="1:11" ht="83.25" hidden="1" customHeight="1" x14ac:dyDescent="0.25">
      <c r="A92" s="106" t="s">
        <v>32</v>
      </c>
      <c r="B92" s="6">
        <v>4816006220</v>
      </c>
      <c r="C92" s="11" t="s">
        <v>15</v>
      </c>
      <c r="D92" s="12" t="s">
        <v>35</v>
      </c>
      <c r="E92" s="10">
        <v>44921</v>
      </c>
      <c r="F92" s="9" t="s">
        <v>215</v>
      </c>
      <c r="G92" s="13">
        <v>2900</v>
      </c>
      <c r="H92" s="12" t="s">
        <v>37</v>
      </c>
      <c r="I92" s="8" t="s">
        <v>38</v>
      </c>
      <c r="J92" s="13">
        <v>763.36</v>
      </c>
      <c r="K92" s="40">
        <f t="shared" si="0"/>
        <v>26.322758620689658</v>
      </c>
    </row>
    <row r="93" spans="1:11" ht="83.25" hidden="1" customHeight="1" x14ac:dyDescent="0.25">
      <c r="A93" s="106" t="s">
        <v>39</v>
      </c>
      <c r="B93" s="6">
        <v>4815003258</v>
      </c>
      <c r="C93" s="11" t="s">
        <v>109</v>
      </c>
      <c r="D93" s="12" t="s">
        <v>106</v>
      </c>
      <c r="E93" s="10">
        <v>44880</v>
      </c>
      <c r="F93" s="9" t="s">
        <v>221</v>
      </c>
      <c r="G93" s="13">
        <v>158903.71</v>
      </c>
      <c r="H93" s="12" t="s">
        <v>64</v>
      </c>
      <c r="I93" s="8" t="s">
        <v>110</v>
      </c>
      <c r="J93" s="13">
        <v>122194.03</v>
      </c>
      <c r="K93" s="40">
        <f>J93/G93*100</f>
        <v>76.898160527529541</v>
      </c>
    </row>
    <row r="94" spans="1:11" ht="83.25" hidden="1" customHeight="1" x14ac:dyDescent="0.25">
      <c r="A94" s="106" t="s">
        <v>39</v>
      </c>
      <c r="B94" s="6">
        <v>4815003258</v>
      </c>
      <c r="C94" s="11" t="s">
        <v>277</v>
      </c>
      <c r="D94" s="12" t="s">
        <v>278</v>
      </c>
      <c r="E94" s="10">
        <v>44994</v>
      </c>
      <c r="F94" s="9" t="s">
        <v>279</v>
      </c>
      <c r="G94" s="13">
        <v>100000</v>
      </c>
      <c r="H94" s="12" t="s">
        <v>280</v>
      </c>
      <c r="I94" s="8" t="s">
        <v>281</v>
      </c>
      <c r="J94" s="13">
        <v>100000</v>
      </c>
      <c r="K94" s="40">
        <v>10</v>
      </c>
    </row>
    <row r="95" spans="1:11" ht="117" hidden="1" customHeight="1" x14ac:dyDescent="0.25">
      <c r="A95" s="106" t="s">
        <v>39</v>
      </c>
      <c r="B95" s="6">
        <v>4815003258</v>
      </c>
      <c r="C95" s="11" t="s">
        <v>111</v>
      </c>
      <c r="D95" s="12" t="s">
        <v>112</v>
      </c>
      <c r="E95" s="10">
        <v>44880</v>
      </c>
      <c r="F95" s="9" t="s">
        <v>220</v>
      </c>
      <c r="G95" s="13">
        <v>141096.29</v>
      </c>
      <c r="H95" s="12" t="s">
        <v>65</v>
      </c>
      <c r="I95" s="8" t="s">
        <v>113</v>
      </c>
      <c r="J95" s="13">
        <v>67376.429999999993</v>
      </c>
      <c r="K95" s="40">
        <f t="shared" si="0"/>
        <v>47.752091851600056</v>
      </c>
    </row>
    <row r="96" spans="1:11" ht="102" hidden="1" customHeight="1" x14ac:dyDescent="0.25">
      <c r="A96" s="106" t="s">
        <v>41</v>
      </c>
      <c r="B96" s="6">
        <v>4814003216</v>
      </c>
      <c r="C96" s="11" t="s">
        <v>15</v>
      </c>
      <c r="D96" s="12" t="s">
        <v>21</v>
      </c>
      <c r="E96" s="10">
        <v>44923</v>
      </c>
      <c r="F96" s="9" t="s">
        <v>222</v>
      </c>
      <c r="G96" s="13">
        <v>39461.199999999997</v>
      </c>
      <c r="H96" s="12" t="s">
        <v>64</v>
      </c>
      <c r="I96" s="8" t="s">
        <v>88</v>
      </c>
      <c r="J96" s="13">
        <v>39461.199999999997</v>
      </c>
      <c r="K96" s="40">
        <f t="shared" si="0"/>
        <v>100</v>
      </c>
    </row>
    <row r="97" spans="1:11" ht="102" hidden="1" customHeight="1" x14ac:dyDescent="0.25">
      <c r="A97" s="106" t="s">
        <v>41</v>
      </c>
      <c r="B97" s="6">
        <v>4814003216</v>
      </c>
      <c r="C97" s="11" t="s">
        <v>15</v>
      </c>
      <c r="D97" s="12" t="s">
        <v>263</v>
      </c>
      <c r="E97" s="10">
        <v>44942</v>
      </c>
      <c r="F97" s="9"/>
      <c r="G97" s="13">
        <v>50000</v>
      </c>
      <c r="H97" s="12" t="s">
        <v>232</v>
      </c>
      <c r="I97" s="8" t="s">
        <v>264</v>
      </c>
      <c r="J97" s="13">
        <v>50000</v>
      </c>
      <c r="K97" s="40">
        <f t="shared" si="0"/>
        <v>100</v>
      </c>
    </row>
    <row r="98" spans="1:11" ht="102" hidden="1" customHeight="1" x14ac:dyDescent="0.25">
      <c r="A98" s="106" t="s">
        <v>41</v>
      </c>
      <c r="B98" s="6">
        <v>4814003216</v>
      </c>
      <c r="C98" s="11" t="s">
        <v>15</v>
      </c>
      <c r="D98" s="12" t="s">
        <v>263</v>
      </c>
      <c r="E98" s="10">
        <v>45077</v>
      </c>
      <c r="F98" s="9"/>
      <c r="G98" s="13">
        <v>50000</v>
      </c>
      <c r="H98" s="12" t="s">
        <v>232</v>
      </c>
      <c r="I98" s="8" t="s">
        <v>264</v>
      </c>
      <c r="J98" s="13">
        <v>50000</v>
      </c>
      <c r="K98" s="40">
        <f t="shared" ref="K98" si="5">J98/G98*100</f>
        <v>100</v>
      </c>
    </row>
    <row r="99" spans="1:11" ht="102" hidden="1" customHeight="1" x14ac:dyDescent="0.25">
      <c r="A99" s="106" t="s">
        <v>41</v>
      </c>
      <c r="B99" s="6">
        <v>4814003216</v>
      </c>
      <c r="C99" s="11" t="s">
        <v>15</v>
      </c>
      <c r="D99" s="12" t="s">
        <v>260</v>
      </c>
      <c r="E99" s="10">
        <v>44994</v>
      </c>
      <c r="F99" s="9"/>
      <c r="G99" s="13">
        <v>5000</v>
      </c>
      <c r="H99" s="12" t="s">
        <v>261</v>
      </c>
      <c r="I99" s="8" t="s">
        <v>262</v>
      </c>
      <c r="J99" s="13">
        <v>5000</v>
      </c>
      <c r="K99" s="40">
        <f t="shared" si="0"/>
        <v>100</v>
      </c>
    </row>
    <row r="100" spans="1:11" ht="47.25" hidden="1" x14ac:dyDescent="0.25">
      <c r="A100" s="106" t="s">
        <v>41</v>
      </c>
      <c r="B100" s="6">
        <v>4814003216</v>
      </c>
      <c r="C100" s="11" t="s">
        <v>15</v>
      </c>
      <c r="D100" s="12" t="s">
        <v>19</v>
      </c>
      <c r="E100" s="10">
        <v>44922</v>
      </c>
      <c r="F100" s="9" t="s">
        <v>223</v>
      </c>
      <c r="G100" s="13" t="s">
        <v>224</v>
      </c>
      <c r="H100" s="12" t="s">
        <v>89</v>
      </c>
      <c r="I100" s="8" t="s">
        <v>90</v>
      </c>
      <c r="J100" s="13">
        <v>62523.15</v>
      </c>
      <c r="K100" s="40">
        <v>22.2</v>
      </c>
    </row>
    <row r="101" spans="1:11" ht="45" hidden="1" x14ac:dyDescent="0.25">
      <c r="A101" s="106" t="s">
        <v>42</v>
      </c>
      <c r="B101" s="6">
        <v>4813005997</v>
      </c>
      <c r="C101" s="11" t="s">
        <v>15</v>
      </c>
      <c r="D101" s="12" t="s">
        <v>21</v>
      </c>
      <c r="E101" s="14">
        <v>44915</v>
      </c>
      <c r="F101" s="15" t="s">
        <v>197</v>
      </c>
      <c r="G101" s="7">
        <v>802027.26</v>
      </c>
      <c r="H101" s="6" t="s">
        <v>84</v>
      </c>
      <c r="I101" s="6" t="s">
        <v>85</v>
      </c>
      <c r="J101" s="7">
        <v>589581.65</v>
      </c>
      <c r="K101" s="40">
        <f>J101/G101*100</f>
        <v>73.511422791290158</v>
      </c>
    </row>
    <row r="102" spans="1:11" ht="45" hidden="1" x14ac:dyDescent="0.25">
      <c r="A102" s="106" t="s">
        <v>42</v>
      </c>
      <c r="B102" s="6">
        <v>4813005997</v>
      </c>
      <c r="C102" s="11" t="s">
        <v>15</v>
      </c>
      <c r="D102" s="12" t="s">
        <v>19</v>
      </c>
      <c r="E102" s="14">
        <v>44888</v>
      </c>
      <c r="F102" s="15" t="s">
        <v>196</v>
      </c>
      <c r="G102" s="7">
        <v>47972.74</v>
      </c>
      <c r="H102" s="6" t="s">
        <v>86</v>
      </c>
      <c r="I102" s="6" t="s">
        <v>87</v>
      </c>
      <c r="J102" s="7">
        <v>21770.05</v>
      </c>
      <c r="K102" s="40">
        <f>J102/G102*100</f>
        <v>45.3800429160394</v>
      </c>
    </row>
    <row r="103" spans="1:11" ht="60" hidden="1" x14ac:dyDescent="0.25">
      <c r="A103" s="106" t="s">
        <v>43</v>
      </c>
      <c r="B103" s="6">
        <v>4812002619</v>
      </c>
      <c r="C103" s="11" t="s">
        <v>120</v>
      </c>
      <c r="D103" s="12" t="s">
        <v>19</v>
      </c>
      <c r="E103" s="14">
        <v>44936</v>
      </c>
      <c r="F103" s="15" t="s">
        <v>189</v>
      </c>
      <c r="G103" s="7" t="s">
        <v>188</v>
      </c>
      <c r="H103" s="6" t="s">
        <v>121</v>
      </c>
      <c r="I103" s="6" t="s">
        <v>20</v>
      </c>
      <c r="J103" s="7">
        <v>65364.61</v>
      </c>
      <c r="K103" s="40">
        <v>46.1</v>
      </c>
    </row>
    <row r="104" spans="1:11" ht="47.25" hidden="1" x14ac:dyDescent="0.25">
      <c r="A104" s="106" t="s">
        <v>43</v>
      </c>
      <c r="B104" s="6">
        <v>4812002619</v>
      </c>
      <c r="C104" s="11" t="s">
        <v>122</v>
      </c>
      <c r="D104" s="12" t="s">
        <v>265</v>
      </c>
      <c r="E104" s="10">
        <v>44946</v>
      </c>
      <c r="F104" s="9"/>
      <c r="G104" s="13">
        <v>15000</v>
      </c>
      <c r="H104" s="12" t="s">
        <v>266</v>
      </c>
      <c r="I104" s="8" t="s">
        <v>124</v>
      </c>
      <c r="J104" s="13">
        <v>3650</v>
      </c>
      <c r="K104" s="40">
        <f t="shared" ref="K104:K111" si="6">J104/G104*100</f>
        <v>24.333333333333336</v>
      </c>
    </row>
    <row r="105" spans="1:11" ht="47.25" hidden="1" x14ac:dyDescent="0.25">
      <c r="A105" s="106" t="s">
        <v>43</v>
      </c>
      <c r="B105" s="6">
        <v>4812002619</v>
      </c>
      <c r="C105" s="8" t="s">
        <v>122</v>
      </c>
      <c r="D105" s="91" t="s">
        <v>267</v>
      </c>
      <c r="E105" s="10">
        <v>44936</v>
      </c>
      <c r="F105" s="9"/>
      <c r="G105" s="13">
        <v>35756.76</v>
      </c>
      <c r="H105" s="12" t="s">
        <v>268</v>
      </c>
      <c r="I105" s="8" t="s">
        <v>269</v>
      </c>
      <c r="J105" s="13">
        <v>14898.65</v>
      </c>
      <c r="K105" s="40">
        <f t="shared" si="6"/>
        <v>41.666666666666664</v>
      </c>
    </row>
    <row r="106" spans="1:11" ht="75" hidden="1" x14ac:dyDescent="0.25">
      <c r="A106" s="106" t="s">
        <v>43</v>
      </c>
      <c r="B106" s="6">
        <v>4812002619</v>
      </c>
      <c r="C106" s="11" t="s">
        <v>122</v>
      </c>
      <c r="D106" s="12" t="s">
        <v>270</v>
      </c>
      <c r="E106" s="10">
        <v>44936</v>
      </c>
      <c r="F106" s="9"/>
      <c r="G106" s="13">
        <v>22000</v>
      </c>
      <c r="H106" s="12" t="s">
        <v>271</v>
      </c>
      <c r="I106" s="8" t="s">
        <v>272</v>
      </c>
      <c r="J106" s="13">
        <v>5811.52</v>
      </c>
      <c r="K106" s="40">
        <f t="shared" si="6"/>
        <v>26.416</v>
      </c>
    </row>
    <row r="107" spans="1:11" ht="60" hidden="1" x14ac:dyDescent="0.25">
      <c r="A107" s="106" t="s">
        <v>43</v>
      </c>
      <c r="B107" s="6">
        <v>4812002619</v>
      </c>
      <c r="C107" s="8" t="s">
        <v>122</v>
      </c>
      <c r="D107" s="91" t="s">
        <v>273</v>
      </c>
      <c r="E107" s="10">
        <v>44999</v>
      </c>
      <c r="F107" s="9"/>
      <c r="G107" s="13">
        <v>100000</v>
      </c>
      <c r="H107" s="12" t="s">
        <v>274</v>
      </c>
      <c r="I107" s="8" t="s">
        <v>275</v>
      </c>
      <c r="J107" s="13">
        <v>100000</v>
      </c>
      <c r="K107" s="40">
        <f t="shared" si="6"/>
        <v>100</v>
      </c>
    </row>
    <row r="108" spans="1:11" ht="47.25" hidden="1" x14ac:dyDescent="0.25">
      <c r="A108" s="106" t="s">
        <v>43</v>
      </c>
      <c r="B108" s="6">
        <v>4812002619</v>
      </c>
      <c r="C108" s="8" t="s">
        <v>122</v>
      </c>
      <c r="D108" s="12" t="s">
        <v>260</v>
      </c>
      <c r="E108" s="14">
        <v>44994</v>
      </c>
      <c r="F108" s="15"/>
      <c r="G108" s="7">
        <v>10000</v>
      </c>
      <c r="H108" s="6" t="s">
        <v>261</v>
      </c>
      <c r="I108" s="6" t="s">
        <v>262</v>
      </c>
      <c r="J108" s="7">
        <v>10000</v>
      </c>
      <c r="K108" s="40">
        <f t="shared" si="6"/>
        <v>100</v>
      </c>
    </row>
    <row r="109" spans="1:11" ht="47.25" hidden="1" x14ac:dyDescent="0.25">
      <c r="A109" s="106" t="s">
        <v>43</v>
      </c>
      <c r="B109" s="6">
        <v>4812002619</v>
      </c>
      <c r="C109" s="8" t="s">
        <v>122</v>
      </c>
      <c r="D109" s="12" t="s">
        <v>260</v>
      </c>
      <c r="E109" s="14">
        <v>45086</v>
      </c>
      <c r="F109" s="15"/>
      <c r="G109" s="7">
        <v>15000</v>
      </c>
      <c r="H109" s="6" t="s">
        <v>419</v>
      </c>
      <c r="I109" s="6" t="s">
        <v>420</v>
      </c>
      <c r="J109" s="7">
        <v>15000</v>
      </c>
      <c r="K109" s="40">
        <f t="shared" si="6"/>
        <v>100</v>
      </c>
    </row>
    <row r="110" spans="1:11" ht="90" hidden="1" x14ac:dyDescent="0.25">
      <c r="A110" s="106" t="s">
        <v>43</v>
      </c>
      <c r="B110" s="6">
        <v>4812002619</v>
      </c>
      <c r="C110" s="11" t="s">
        <v>70</v>
      </c>
      <c r="D110" s="12" t="s">
        <v>415</v>
      </c>
      <c r="E110" s="14">
        <v>45079</v>
      </c>
      <c r="F110" s="15" t="s">
        <v>416</v>
      </c>
      <c r="G110" s="7">
        <v>5087500</v>
      </c>
      <c r="H110" s="6" t="s">
        <v>417</v>
      </c>
      <c r="I110" s="6" t="s">
        <v>418</v>
      </c>
      <c r="J110" s="7">
        <v>0</v>
      </c>
      <c r="K110" s="40">
        <f t="shared" si="6"/>
        <v>0</v>
      </c>
    </row>
    <row r="111" spans="1:11" ht="105" hidden="1" x14ac:dyDescent="0.25">
      <c r="A111" s="106" t="s">
        <v>43</v>
      </c>
      <c r="B111" s="6">
        <v>4812002619</v>
      </c>
      <c r="C111" s="11" t="s">
        <v>15</v>
      </c>
      <c r="D111" s="12" t="s">
        <v>256</v>
      </c>
      <c r="E111" s="14">
        <v>44939</v>
      </c>
      <c r="F111" s="15" t="s">
        <v>257</v>
      </c>
      <c r="G111" s="7">
        <v>536247.54</v>
      </c>
      <c r="H111" s="6" t="s">
        <v>258</v>
      </c>
      <c r="I111" s="6" t="s">
        <v>259</v>
      </c>
      <c r="J111" s="7">
        <v>310519.96999999997</v>
      </c>
      <c r="K111" s="40">
        <f t="shared" si="6"/>
        <v>57.906087550536824</v>
      </c>
    </row>
    <row r="112" spans="1:11" ht="47.25" hidden="1" x14ac:dyDescent="0.25">
      <c r="A112" s="116" t="s">
        <v>45</v>
      </c>
      <c r="B112" s="41">
        <v>4811006441</v>
      </c>
      <c r="C112" s="43" t="s">
        <v>105</v>
      </c>
      <c r="D112" s="42" t="s">
        <v>106</v>
      </c>
      <c r="E112" s="44">
        <v>44914</v>
      </c>
      <c r="F112" s="45" t="s">
        <v>187</v>
      </c>
      <c r="G112" s="46">
        <v>211475.75</v>
      </c>
      <c r="H112" s="46" t="s">
        <v>64</v>
      </c>
      <c r="I112" s="46" t="s">
        <v>151</v>
      </c>
      <c r="J112" s="46">
        <v>163426.6</v>
      </c>
      <c r="K112" s="47">
        <f>J112/G112*100</f>
        <v>77.279120655678014</v>
      </c>
    </row>
    <row r="113" spans="1:11" ht="47.25" hidden="1" x14ac:dyDescent="0.25">
      <c r="A113" s="116" t="s">
        <v>45</v>
      </c>
      <c r="B113" s="41">
        <v>4811006441</v>
      </c>
      <c r="C113" s="107" t="s">
        <v>312</v>
      </c>
      <c r="D113" s="108" t="s">
        <v>263</v>
      </c>
      <c r="E113" s="44"/>
      <c r="F113" s="45"/>
      <c r="G113" s="46">
        <v>100000</v>
      </c>
      <c r="H113" s="46" t="s">
        <v>232</v>
      </c>
      <c r="I113" s="6" t="s">
        <v>311</v>
      </c>
      <c r="J113" s="46">
        <v>100000</v>
      </c>
      <c r="K113" s="109">
        <f>J113/G113*100000</f>
        <v>100000</v>
      </c>
    </row>
    <row r="114" spans="1:11" ht="120" hidden="1" x14ac:dyDescent="0.25">
      <c r="A114" s="106" t="s">
        <v>45</v>
      </c>
      <c r="B114" s="6">
        <v>4811006441</v>
      </c>
      <c r="C114" s="11" t="s">
        <v>15</v>
      </c>
      <c r="D114" s="12" t="s">
        <v>19</v>
      </c>
      <c r="E114" s="14">
        <v>44914</v>
      </c>
      <c r="F114" s="15" t="s">
        <v>186</v>
      </c>
      <c r="G114" s="7">
        <v>288524.25</v>
      </c>
      <c r="H114" s="6" t="s">
        <v>25</v>
      </c>
      <c r="I114" s="6" t="s">
        <v>20</v>
      </c>
      <c r="J114" s="7">
        <v>141636.19</v>
      </c>
      <c r="K114" s="40">
        <f t="shared" si="0"/>
        <v>49.089873728118171</v>
      </c>
    </row>
    <row r="115" spans="1:11" ht="105" hidden="1" x14ac:dyDescent="0.25">
      <c r="A115" s="106" t="s">
        <v>46</v>
      </c>
      <c r="B115" s="6">
        <v>4810002388</v>
      </c>
      <c r="C115" s="11" t="s">
        <v>15</v>
      </c>
      <c r="D115" s="12" t="s">
        <v>21</v>
      </c>
      <c r="E115" s="14">
        <v>44923</v>
      </c>
      <c r="F115" s="15" t="s">
        <v>185</v>
      </c>
      <c r="G115" s="17">
        <v>61389.440000000002</v>
      </c>
      <c r="H115" s="6" t="s">
        <v>23</v>
      </c>
      <c r="I115" s="6" t="s">
        <v>40</v>
      </c>
      <c r="J115" s="7">
        <v>22675.65</v>
      </c>
      <c r="K115" s="40">
        <f t="shared" si="0"/>
        <v>36.937378806517863</v>
      </c>
    </row>
    <row r="116" spans="1:11" ht="47.25" hidden="1" x14ac:dyDescent="0.25">
      <c r="A116" s="97" t="s">
        <v>46</v>
      </c>
      <c r="B116" s="98">
        <v>4810002388</v>
      </c>
      <c r="C116" s="11" t="s">
        <v>15</v>
      </c>
      <c r="D116" s="12" t="s">
        <v>260</v>
      </c>
      <c r="E116" s="100">
        <v>44994</v>
      </c>
      <c r="F116" s="101"/>
      <c r="G116" s="102">
        <v>5000</v>
      </c>
      <c r="H116" s="98" t="s">
        <v>304</v>
      </c>
      <c r="I116" s="98" t="s">
        <v>288</v>
      </c>
      <c r="J116" s="102">
        <v>5000</v>
      </c>
      <c r="K116" s="103">
        <f>J116/G116*100</f>
        <v>100</v>
      </c>
    </row>
    <row r="117" spans="1:11" ht="60" hidden="1" x14ac:dyDescent="0.25">
      <c r="A117" s="97" t="s">
        <v>46</v>
      </c>
      <c r="B117" s="98">
        <v>4810002388</v>
      </c>
      <c r="C117" s="11" t="s">
        <v>15</v>
      </c>
      <c r="D117" s="12" t="s">
        <v>260</v>
      </c>
      <c r="E117" s="100">
        <v>45072</v>
      </c>
      <c r="F117" s="101"/>
      <c r="G117" s="104">
        <v>20000</v>
      </c>
      <c r="H117" s="98" t="s">
        <v>421</v>
      </c>
      <c r="I117" s="98" t="s">
        <v>422</v>
      </c>
      <c r="J117" s="102"/>
      <c r="K117" s="103"/>
    </row>
    <row r="118" spans="1:11" ht="60" hidden="1" x14ac:dyDescent="0.25">
      <c r="A118" s="97" t="s">
        <v>46</v>
      </c>
      <c r="B118" s="98">
        <v>4810002388</v>
      </c>
      <c r="C118" s="11" t="s">
        <v>15</v>
      </c>
      <c r="D118" s="77" t="s">
        <v>231</v>
      </c>
      <c r="E118" s="100">
        <v>44903</v>
      </c>
      <c r="F118" s="101"/>
      <c r="G118" s="104">
        <v>100000</v>
      </c>
      <c r="H118" s="98" t="s">
        <v>232</v>
      </c>
      <c r="I118" s="98" t="s">
        <v>305</v>
      </c>
      <c r="J118" s="102">
        <v>100000</v>
      </c>
      <c r="K118" s="103">
        <f>J118/G118*100</f>
        <v>100</v>
      </c>
    </row>
    <row r="119" spans="1:11" ht="60" hidden="1" x14ac:dyDescent="0.25">
      <c r="A119" s="97" t="s">
        <v>46</v>
      </c>
      <c r="B119" s="98">
        <v>4810002388</v>
      </c>
      <c r="C119" s="11" t="s">
        <v>340</v>
      </c>
      <c r="D119" s="77" t="s">
        <v>341</v>
      </c>
      <c r="E119" s="100">
        <v>45037</v>
      </c>
      <c r="F119" s="118" t="s">
        <v>342</v>
      </c>
      <c r="G119" s="99">
        <v>4000000</v>
      </c>
      <c r="H119" s="98" t="s">
        <v>343</v>
      </c>
      <c r="I119" s="98" t="s">
        <v>344</v>
      </c>
      <c r="J119" s="102">
        <v>0</v>
      </c>
      <c r="K119" s="103">
        <f>J119/G119*100</f>
        <v>0</v>
      </c>
    </row>
    <row r="120" spans="1:11" ht="120" hidden="1" x14ac:dyDescent="0.25">
      <c r="A120" s="106" t="s">
        <v>46</v>
      </c>
      <c r="B120" s="6">
        <v>4810002388</v>
      </c>
      <c r="C120" s="11" t="s">
        <v>15</v>
      </c>
      <c r="D120" s="12" t="s">
        <v>19</v>
      </c>
      <c r="E120" s="14">
        <v>44923</v>
      </c>
      <c r="F120" s="15" t="s">
        <v>184</v>
      </c>
      <c r="G120" s="5">
        <v>238610.56</v>
      </c>
      <c r="H120" s="6" t="s">
        <v>25</v>
      </c>
      <c r="I120" s="6" t="s">
        <v>20</v>
      </c>
      <c r="J120" s="7">
        <v>102055.33</v>
      </c>
      <c r="K120" s="40">
        <f t="shared" si="0"/>
        <v>42.770667819563393</v>
      </c>
    </row>
    <row r="121" spans="1:11" ht="47.25" hidden="1" x14ac:dyDescent="0.25">
      <c r="A121" s="106" t="s">
        <v>47</v>
      </c>
      <c r="B121" s="6">
        <v>4809002986</v>
      </c>
      <c r="C121" s="11" t="s">
        <v>15</v>
      </c>
      <c r="D121" s="12" t="s">
        <v>21</v>
      </c>
      <c r="E121" s="14">
        <v>44924</v>
      </c>
      <c r="F121" s="15" t="s">
        <v>182</v>
      </c>
      <c r="G121" s="7">
        <v>96428.84</v>
      </c>
      <c r="H121" s="6" t="s">
        <v>73</v>
      </c>
      <c r="I121" s="6" t="s">
        <v>74</v>
      </c>
      <c r="J121" s="7">
        <v>52060.68</v>
      </c>
      <c r="K121" s="40">
        <f t="shared" si="0"/>
        <v>53.988702964797675</v>
      </c>
    </row>
    <row r="122" spans="1:11" ht="47.25" hidden="1" x14ac:dyDescent="0.25">
      <c r="A122" s="106" t="s">
        <v>47</v>
      </c>
      <c r="B122" s="6">
        <v>4809002982</v>
      </c>
      <c r="C122" s="11" t="s">
        <v>15</v>
      </c>
      <c r="D122" s="12" t="s">
        <v>407</v>
      </c>
      <c r="E122" s="14" t="s">
        <v>408</v>
      </c>
      <c r="F122" s="15" t="s">
        <v>409</v>
      </c>
      <c r="G122" s="37">
        <v>1304396.32</v>
      </c>
      <c r="H122" s="6" t="s">
        <v>347</v>
      </c>
      <c r="I122" s="6" t="s">
        <v>410</v>
      </c>
      <c r="J122" s="7">
        <v>0</v>
      </c>
      <c r="K122" s="40">
        <f t="shared" si="0"/>
        <v>0</v>
      </c>
    </row>
    <row r="123" spans="1:11" ht="47.25" hidden="1" x14ac:dyDescent="0.25">
      <c r="A123" s="106" t="s">
        <v>47</v>
      </c>
      <c r="B123" s="6">
        <v>4809002986</v>
      </c>
      <c r="C123" s="11" t="s">
        <v>15</v>
      </c>
      <c r="D123" s="12" t="s">
        <v>260</v>
      </c>
      <c r="E123" s="14">
        <v>44994</v>
      </c>
      <c r="F123" s="15"/>
      <c r="G123" s="7">
        <v>10000</v>
      </c>
      <c r="H123" s="6" t="s">
        <v>261</v>
      </c>
      <c r="I123" s="6" t="s">
        <v>303</v>
      </c>
      <c r="J123" s="7">
        <v>10000</v>
      </c>
      <c r="K123" s="40">
        <f>J123/G123*100</f>
        <v>100</v>
      </c>
    </row>
    <row r="124" spans="1:11" ht="47.25" hidden="1" x14ac:dyDescent="0.25">
      <c r="A124" s="106" t="s">
        <v>47</v>
      </c>
      <c r="B124" s="6">
        <v>4809002985</v>
      </c>
      <c r="C124" s="11" t="s">
        <v>15</v>
      </c>
      <c r="D124" s="12" t="s">
        <v>310</v>
      </c>
      <c r="E124" s="14">
        <v>44937</v>
      </c>
      <c r="F124" s="15"/>
      <c r="G124" s="7">
        <v>100000</v>
      </c>
      <c r="H124" s="6" t="s">
        <v>232</v>
      </c>
      <c r="I124" s="6" t="s">
        <v>311</v>
      </c>
      <c r="J124" s="7">
        <v>100000</v>
      </c>
      <c r="K124" s="40">
        <f>J124/G124*100</f>
        <v>100</v>
      </c>
    </row>
    <row r="125" spans="1:11" ht="47.25" hidden="1" x14ac:dyDescent="0.25">
      <c r="A125" s="106" t="s">
        <v>47</v>
      </c>
      <c r="B125" s="6">
        <v>4809002983</v>
      </c>
      <c r="C125" s="11" t="s">
        <v>15</v>
      </c>
      <c r="D125" s="12" t="s">
        <v>345</v>
      </c>
      <c r="E125" s="14" t="s">
        <v>346</v>
      </c>
      <c r="F125" s="15"/>
      <c r="G125" s="5">
        <v>255528.95</v>
      </c>
      <c r="H125" s="6" t="s">
        <v>347</v>
      </c>
      <c r="I125" s="6" t="s">
        <v>348</v>
      </c>
      <c r="J125" s="17">
        <v>255528.95</v>
      </c>
      <c r="K125" s="40">
        <f t="shared" ref="K125" si="7">J125/G125*100</f>
        <v>100</v>
      </c>
    </row>
    <row r="126" spans="1:11" ht="47.25" hidden="1" x14ac:dyDescent="0.25">
      <c r="A126" s="106" t="s">
        <v>47</v>
      </c>
      <c r="B126" s="6">
        <v>4809002986</v>
      </c>
      <c r="C126" s="11" t="s">
        <v>15</v>
      </c>
      <c r="D126" s="12" t="s">
        <v>19</v>
      </c>
      <c r="E126" s="51">
        <v>44924</v>
      </c>
      <c r="F126" s="15" t="s">
        <v>183</v>
      </c>
      <c r="G126" s="7">
        <v>133571.16</v>
      </c>
      <c r="H126" s="6" t="s">
        <v>75</v>
      </c>
      <c r="I126" s="6" t="s">
        <v>76</v>
      </c>
      <c r="J126" s="7">
        <v>70751.59</v>
      </c>
      <c r="K126" s="40">
        <f t="shared" si="0"/>
        <v>52.969211317772476</v>
      </c>
    </row>
    <row r="127" spans="1:11" ht="30" hidden="1" x14ac:dyDescent="0.25">
      <c r="A127" s="50" t="s">
        <v>48</v>
      </c>
      <c r="B127" s="20">
        <v>4807005727</v>
      </c>
      <c r="C127" s="11" t="s">
        <v>15</v>
      </c>
      <c r="D127" s="12" t="s">
        <v>21</v>
      </c>
      <c r="E127" s="14">
        <v>44927</v>
      </c>
      <c r="F127" s="15" t="s">
        <v>179</v>
      </c>
      <c r="G127" s="7">
        <v>109680.5</v>
      </c>
      <c r="H127" s="6" t="s">
        <v>77</v>
      </c>
      <c r="I127" s="6" t="s">
        <v>78</v>
      </c>
      <c r="J127" s="7">
        <v>65859.240000000005</v>
      </c>
      <c r="K127" s="40">
        <f t="shared" si="0"/>
        <v>60.046443989587949</v>
      </c>
    </row>
    <row r="128" spans="1:11" ht="45" hidden="1" x14ac:dyDescent="0.25">
      <c r="A128" s="6" t="s">
        <v>48</v>
      </c>
      <c r="B128" s="106">
        <v>4807005727</v>
      </c>
      <c r="C128" s="11" t="s">
        <v>15</v>
      </c>
      <c r="D128" s="12" t="s">
        <v>81</v>
      </c>
      <c r="E128" s="14">
        <v>44927</v>
      </c>
      <c r="F128" s="15" t="s">
        <v>180</v>
      </c>
      <c r="G128" s="7">
        <v>7100</v>
      </c>
      <c r="H128" s="6" t="s">
        <v>82</v>
      </c>
      <c r="I128" s="6" t="s">
        <v>83</v>
      </c>
      <c r="J128" s="7">
        <v>3695.93</v>
      </c>
      <c r="K128" s="40">
        <f t="shared" si="0"/>
        <v>52.055352112676054</v>
      </c>
    </row>
    <row r="129" spans="1:11" ht="45" hidden="1" x14ac:dyDescent="0.25">
      <c r="A129" s="6" t="s">
        <v>48</v>
      </c>
      <c r="B129" s="106">
        <v>4807005727</v>
      </c>
      <c r="C129" s="11" t="s">
        <v>15</v>
      </c>
      <c r="D129" s="12" t="s">
        <v>260</v>
      </c>
      <c r="E129" s="14">
        <v>44998</v>
      </c>
      <c r="F129" s="15"/>
      <c r="G129" s="7">
        <v>5000</v>
      </c>
      <c r="H129" s="6" t="s">
        <v>261</v>
      </c>
      <c r="I129" s="6" t="s">
        <v>262</v>
      </c>
      <c r="J129" s="7">
        <v>5000</v>
      </c>
    </row>
    <row r="130" spans="1:11" ht="45" hidden="1" x14ac:dyDescent="0.25">
      <c r="A130" s="6" t="s">
        <v>48</v>
      </c>
      <c r="B130" s="106">
        <v>4807005727</v>
      </c>
      <c r="C130" s="11" t="s">
        <v>15</v>
      </c>
      <c r="D130" s="12" t="s">
        <v>260</v>
      </c>
      <c r="E130" s="14">
        <v>44998</v>
      </c>
      <c r="F130" s="15"/>
      <c r="G130" s="7">
        <v>12000</v>
      </c>
      <c r="H130" s="6" t="s">
        <v>351</v>
      </c>
      <c r="I130" s="6" t="s">
        <v>262</v>
      </c>
      <c r="J130" s="7">
        <v>12000</v>
      </c>
      <c r="K130" s="40">
        <f>J129/G129*100</f>
        <v>100</v>
      </c>
    </row>
    <row r="131" spans="1:11" ht="60" hidden="1" x14ac:dyDescent="0.25">
      <c r="A131" s="11" t="s">
        <v>48</v>
      </c>
      <c r="B131" s="141">
        <v>4807005727</v>
      </c>
      <c r="C131" s="11" t="s">
        <v>15</v>
      </c>
      <c r="D131" s="143" t="s">
        <v>399</v>
      </c>
      <c r="E131" s="119">
        <v>45082</v>
      </c>
      <c r="F131" s="120" t="s">
        <v>400</v>
      </c>
      <c r="G131" s="142">
        <v>8000</v>
      </c>
      <c r="H131" s="11" t="s">
        <v>401</v>
      </c>
      <c r="I131" s="11" t="s">
        <v>402</v>
      </c>
      <c r="J131" s="142">
        <v>8000</v>
      </c>
      <c r="K131" s="144">
        <f t="shared" ref="K131:K132" si="8">J131/G131*100</f>
        <v>100</v>
      </c>
    </row>
    <row r="132" spans="1:11" ht="45" hidden="1" x14ac:dyDescent="0.25">
      <c r="A132" s="8" t="s">
        <v>48</v>
      </c>
      <c r="B132" s="116">
        <v>4807005728</v>
      </c>
      <c r="C132" s="145" t="s">
        <v>15</v>
      </c>
      <c r="D132" s="145" t="s">
        <v>403</v>
      </c>
      <c r="E132" s="147">
        <v>45070</v>
      </c>
      <c r="F132" s="53" t="s">
        <v>404</v>
      </c>
      <c r="G132" s="52">
        <v>94295</v>
      </c>
      <c r="H132" s="145" t="s">
        <v>405</v>
      </c>
      <c r="I132" s="145" t="s">
        <v>406</v>
      </c>
      <c r="J132" s="52">
        <v>10257.5</v>
      </c>
      <c r="K132" s="146">
        <f t="shared" si="8"/>
        <v>10.878095339095392</v>
      </c>
    </row>
    <row r="133" spans="1:11" ht="45" hidden="1" x14ac:dyDescent="0.25">
      <c r="A133" s="6" t="s">
        <v>48</v>
      </c>
      <c r="B133" s="106">
        <v>4807005727</v>
      </c>
      <c r="C133" s="11" t="s">
        <v>15</v>
      </c>
      <c r="D133" s="12" t="s">
        <v>19</v>
      </c>
      <c r="E133" s="14">
        <v>44917</v>
      </c>
      <c r="F133" s="15" t="s">
        <v>181</v>
      </c>
      <c r="G133" s="7">
        <v>192349.5</v>
      </c>
      <c r="H133" s="6" t="s">
        <v>79</v>
      </c>
      <c r="I133" s="6" t="s">
        <v>80</v>
      </c>
      <c r="J133" s="7">
        <v>107727.52</v>
      </c>
      <c r="K133" s="40">
        <f t="shared" si="0"/>
        <v>56.006134666323547</v>
      </c>
    </row>
    <row r="134" spans="1:11" ht="105" hidden="1" x14ac:dyDescent="0.25">
      <c r="A134" s="106" t="s">
        <v>49</v>
      </c>
      <c r="B134" s="6">
        <v>4806002882</v>
      </c>
      <c r="C134" s="11" t="s">
        <v>15</v>
      </c>
      <c r="D134" s="12" t="s">
        <v>21</v>
      </c>
      <c r="E134" s="14">
        <v>44903</v>
      </c>
      <c r="F134" s="15" t="s">
        <v>173</v>
      </c>
      <c r="G134" s="7" t="s">
        <v>174</v>
      </c>
      <c r="H134" s="6" t="s">
        <v>23</v>
      </c>
      <c r="I134" s="6" t="s">
        <v>50</v>
      </c>
      <c r="J134" s="7">
        <v>99073.99</v>
      </c>
      <c r="K134" s="40" t="e">
        <f t="shared" si="0"/>
        <v>#VALUE!</v>
      </c>
    </row>
    <row r="135" spans="1:11" ht="75" hidden="1" x14ac:dyDescent="0.25">
      <c r="A135" s="106" t="s">
        <v>49</v>
      </c>
      <c r="B135" s="6">
        <v>4806002882</v>
      </c>
      <c r="C135" s="11" t="s">
        <v>71</v>
      </c>
      <c r="D135" s="12" t="s">
        <v>231</v>
      </c>
      <c r="E135" s="14">
        <v>44974</v>
      </c>
      <c r="F135" s="15"/>
      <c r="G135" s="105">
        <v>100000</v>
      </c>
      <c r="H135" s="6" t="s">
        <v>232</v>
      </c>
      <c r="I135" s="6" t="s">
        <v>306</v>
      </c>
      <c r="J135" s="105">
        <v>100000</v>
      </c>
      <c r="K135" s="40">
        <f>J135/G135*100</f>
        <v>100</v>
      </c>
    </row>
    <row r="136" spans="1:11" ht="105" hidden="1" x14ac:dyDescent="0.25">
      <c r="A136" s="106" t="s">
        <v>49</v>
      </c>
      <c r="B136" s="6">
        <v>4806002882</v>
      </c>
      <c r="C136" s="11" t="s">
        <v>71</v>
      </c>
      <c r="D136" s="12" t="s">
        <v>307</v>
      </c>
      <c r="E136" s="14">
        <v>44995</v>
      </c>
      <c r="F136" s="15"/>
      <c r="G136" s="105">
        <v>5000</v>
      </c>
      <c r="H136" s="6" t="s">
        <v>308</v>
      </c>
      <c r="I136" s="6" t="s">
        <v>309</v>
      </c>
      <c r="J136" s="105">
        <v>5000</v>
      </c>
      <c r="K136" s="40">
        <f t="shared" si="0"/>
        <v>100</v>
      </c>
    </row>
    <row r="137" spans="1:11" ht="120" hidden="1" x14ac:dyDescent="0.25">
      <c r="A137" s="106" t="s">
        <v>49</v>
      </c>
      <c r="B137" s="6">
        <v>4806002882</v>
      </c>
      <c r="C137" s="11" t="s">
        <v>15</v>
      </c>
      <c r="D137" s="12" t="s">
        <v>19</v>
      </c>
      <c r="E137" s="14">
        <v>44876</v>
      </c>
      <c r="F137" s="15" t="s">
        <v>172</v>
      </c>
      <c r="G137" s="7">
        <v>113817.68</v>
      </c>
      <c r="H137" s="6" t="s">
        <v>25</v>
      </c>
      <c r="I137" s="6" t="s">
        <v>20</v>
      </c>
      <c r="J137" s="7">
        <v>57582.879999999997</v>
      </c>
      <c r="K137" s="40">
        <f t="shared" si="0"/>
        <v>50.592210278754578</v>
      </c>
    </row>
    <row r="138" spans="1:11" ht="90" hidden="1" x14ac:dyDescent="0.25">
      <c r="A138" s="106" t="s">
        <v>51</v>
      </c>
      <c r="B138" s="6">
        <v>4805003499</v>
      </c>
      <c r="C138" s="11" t="s">
        <v>101</v>
      </c>
      <c r="D138" s="12" t="s">
        <v>102</v>
      </c>
      <c r="E138" s="14">
        <v>44922</v>
      </c>
      <c r="F138" s="15" t="s">
        <v>165</v>
      </c>
      <c r="G138" s="7">
        <v>121821.35</v>
      </c>
      <c r="H138" s="6" t="s">
        <v>103</v>
      </c>
      <c r="I138" s="6" t="s">
        <v>104</v>
      </c>
      <c r="J138" s="7">
        <v>36516.589999999997</v>
      </c>
      <c r="K138" s="40">
        <f t="shared" si="0"/>
        <v>29.975525636516092</v>
      </c>
    </row>
    <row r="139" spans="1:11" ht="47.25" hidden="1" x14ac:dyDescent="0.25">
      <c r="A139" s="106" t="s">
        <v>51</v>
      </c>
      <c r="B139" s="6">
        <v>4805003499</v>
      </c>
      <c r="C139" s="11" t="s">
        <v>423</v>
      </c>
      <c r="D139" s="77" t="s">
        <v>424</v>
      </c>
      <c r="E139" s="14">
        <v>45091</v>
      </c>
      <c r="F139" s="15" t="s">
        <v>425</v>
      </c>
      <c r="G139" s="105">
        <v>876150</v>
      </c>
      <c r="H139" s="6" t="s">
        <v>426</v>
      </c>
      <c r="I139" s="6" t="s">
        <v>427</v>
      </c>
      <c r="J139" s="105"/>
      <c r="K139" s="40">
        <f>SUM(J139/G139*100)</f>
        <v>0</v>
      </c>
    </row>
    <row r="140" spans="1:11" ht="75" hidden="1" x14ac:dyDescent="0.25">
      <c r="A140" s="106" t="s">
        <v>51</v>
      </c>
      <c r="B140" s="6">
        <v>4805003499</v>
      </c>
      <c r="C140" s="11" t="s">
        <v>71</v>
      </c>
      <c r="D140" s="12" t="s">
        <v>260</v>
      </c>
      <c r="E140" s="14">
        <v>45076</v>
      </c>
      <c r="F140" s="15" t="s">
        <v>428</v>
      </c>
      <c r="G140" s="7">
        <v>25000</v>
      </c>
      <c r="H140" s="6" t="s">
        <v>421</v>
      </c>
      <c r="I140" s="6" t="s">
        <v>429</v>
      </c>
      <c r="J140" s="7">
        <v>25000</v>
      </c>
      <c r="K140" s="40">
        <f>J140/G140*100</f>
        <v>100</v>
      </c>
    </row>
    <row r="141" spans="1:11" ht="120" hidden="1" x14ac:dyDescent="0.25">
      <c r="A141" s="106" t="s">
        <v>51</v>
      </c>
      <c r="B141" s="6">
        <v>4805003499</v>
      </c>
      <c r="C141" s="11" t="s">
        <v>167</v>
      </c>
      <c r="D141" s="12" t="s">
        <v>169</v>
      </c>
      <c r="E141" s="14">
        <v>44922</v>
      </c>
      <c r="F141" s="15" t="s">
        <v>168</v>
      </c>
      <c r="G141" s="7">
        <v>8000</v>
      </c>
      <c r="H141" s="6" t="s">
        <v>170</v>
      </c>
      <c r="I141" s="6" t="s">
        <v>171</v>
      </c>
      <c r="J141" s="7">
        <v>5057.1000000000004</v>
      </c>
      <c r="K141" s="40">
        <f t="shared" si="0"/>
        <v>63.213750000000005</v>
      </c>
    </row>
    <row r="142" spans="1:11" ht="60" hidden="1" x14ac:dyDescent="0.25">
      <c r="A142" s="106" t="s">
        <v>51</v>
      </c>
      <c r="B142" s="6">
        <v>4805003499</v>
      </c>
      <c r="C142" s="11" t="s">
        <v>234</v>
      </c>
      <c r="D142" s="12" t="s">
        <v>235</v>
      </c>
      <c r="E142" s="14">
        <v>44977</v>
      </c>
      <c r="F142" s="15" t="s">
        <v>236</v>
      </c>
      <c r="G142" s="81">
        <v>100000</v>
      </c>
      <c r="H142" s="82" t="s">
        <v>232</v>
      </c>
      <c r="I142" s="6" t="s">
        <v>237</v>
      </c>
      <c r="J142" s="7">
        <v>100000</v>
      </c>
      <c r="K142" s="40">
        <f t="shared" si="0"/>
        <v>100</v>
      </c>
    </row>
    <row r="143" spans="1:11" ht="75" hidden="1" x14ac:dyDescent="0.25">
      <c r="A143" s="106" t="s">
        <v>51</v>
      </c>
      <c r="B143" s="6">
        <v>4805003499</v>
      </c>
      <c r="C143" s="11" t="s">
        <v>105</v>
      </c>
      <c r="D143" s="12" t="s">
        <v>106</v>
      </c>
      <c r="E143" s="14">
        <v>44921</v>
      </c>
      <c r="F143" s="15" t="s">
        <v>166</v>
      </c>
      <c r="G143" s="7">
        <v>48178.65</v>
      </c>
      <c r="H143" s="6" t="s">
        <v>64</v>
      </c>
      <c r="I143" s="6" t="s">
        <v>107</v>
      </c>
      <c r="J143" s="7">
        <v>34096.61</v>
      </c>
      <c r="K143" s="40">
        <f t="shared" si="0"/>
        <v>70.771202597000951</v>
      </c>
    </row>
    <row r="144" spans="1:11" ht="105" hidden="1" x14ac:dyDescent="0.25">
      <c r="A144" s="106" t="s">
        <v>52</v>
      </c>
      <c r="B144" s="7">
        <v>4804005687</v>
      </c>
      <c r="C144" s="11" t="s">
        <v>15</v>
      </c>
      <c r="D144" s="12" t="s">
        <v>21</v>
      </c>
      <c r="E144" s="14">
        <v>44951</v>
      </c>
      <c r="F144" s="15" t="s">
        <v>246</v>
      </c>
      <c r="G144" s="7">
        <v>215085.6</v>
      </c>
      <c r="H144" s="6" t="s">
        <v>23</v>
      </c>
      <c r="I144" s="6" t="s">
        <v>40</v>
      </c>
      <c r="J144" s="7">
        <v>113960.1</v>
      </c>
      <c r="K144" s="48">
        <f t="shared" si="0"/>
        <v>52.983602807440391</v>
      </c>
    </row>
    <row r="145" spans="1:11" ht="90" hidden="1" x14ac:dyDescent="0.25">
      <c r="A145" s="106" t="s">
        <v>52</v>
      </c>
      <c r="B145" s="7">
        <v>4804005687</v>
      </c>
      <c r="C145" s="11" t="s">
        <v>15</v>
      </c>
      <c r="D145" s="12" t="s">
        <v>19</v>
      </c>
      <c r="E145" s="14">
        <v>44951</v>
      </c>
      <c r="F145" s="15" t="s">
        <v>247</v>
      </c>
      <c r="G145" s="7" t="s">
        <v>248</v>
      </c>
      <c r="H145" s="6" t="s">
        <v>53</v>
      </c>
      <c r="I145" s="6" t="s">
        <v>54</v>
      </c>
      <c r="J145" s="7">
        <v>17318.82</v>
      </c>
      <c r="K145" s="48" t="e">
        <f t="shared" si="0"/>
        <v>#VALUE!</v>
      </c>
    </row>
    <row r="146" spans="1:11" ht="90" hidden="1" x14ac:dyDescent="0.25">
      <c r="A146" s="106" t="s">
        <v>52</v>
      </c>
      <c r="B146" s="7">
        <v>4804005687</v>
      </c>
      <c r="C146" s="11" t="s">
        <v>15</v>
      </c>
      <c r="D146" s="12" t="s">
        <v>19</v>
      </c>
      <c r="E146" s="14">
        <v>44951</v>
      </c>
      <c r="F146" s="15" t="s">
        <v>249</v>
      </c>
      <c r="G146" s="7">
        <v>125190.05</v>
      </c>
      <c r="H146" s="6" t="s">
        <v>53</v>
      </c>
      <c r="I146" s="6" t="s">
        <v>54</v>
      </c>
      <c r="J146" s="7">
        <v>18727.66</v>
      </c>
      <c r="K146" s="40">
        <f t="shared" si="0"/>
        <v>14.959383752942026</v>
      </c>
    </row>
    <row r="147" spans="1:11" ht="135" hidden="1" x14ac:dyDescent="0.25">
      <c r="A147" s="106" t="s">
        <v>55</v>
      </c>
      <c r="B147" s="6">
        <v>4803005765</v>
      </c>
      <c r="C147" s="11" t="s">
        <v>15</v>
      </c>
      <c r="D147" s="12" t="s">
        <v>21</v>
      </c>
      <c r="E147" s="14">
        <v>44931</v>
      </c>
      <c r="F147" s="15" t="s">
        <v>164</v>
      </c>
      <c r="G147" s="7">
        <v>125697.87</v>
      </c>
      <c r="H147" s="6" t="s">
        <v>58</v>
      </c>
      <c r="I147" s="6" t="s">
        <v>59</v>
      </c>
      <c r="J147" s="7">
        <v>125697.87</v>
      </c>
      <c r="K147" s="40">
        <f t="shared" si="0"/>
        <v>100</v>
      </c>
    </row>
    <row r="148" spans="1:11" ht="60" hidden="1" x14ac:dyDescent="0.25">
      <c r="A148" s="106" t="s">
        <v>55</v>
      </c>
      <c r="B148" s="6">
        <v>4803005765</v>
      </c>
      <c r="C148" s="11" t="s">
        <v>411</v>
      </c>
      <c r="D148" s="12" t="s">
        <v>307</v>
      </c>
      <c r="E148" s="14" t="s">
        <v>412</v>
      </c>
      <c r="F148" s="15"/>
      <c r="G148" s="7">
        <v>15000</v>
      </c>
      <c r="H148" s="6" t="s">
        <v>413</v>
      </c>
      <c r="I148" s="6" t="s">
        <v>414</v>
      </c>
      <c r="J148" s="7">
        <v>15000</v>
      </c>
      <c r="K148" s="40">
        <f t="shared" si="0"/>
        <v>100</v>
      </c>
    </row>
    <row r="149" spans="1:11" ht="47.25" hidden="1" x14ac:dyDescent="0.25">
      <c r="A149" s="106" t="s">
        <v>55</v>
      </c>
      <c r="B149" s="6">
        <v>4803005765</v>
      </c>
      <c r="C149" s="11" t="s">
        <v>15</v>
      </c>
      <c r="D149" s="12" t="s">
        <v>260</v>
      </c>
      <c r="E149" s="14">
        <v>44629</v>
      </c>
      <c r="F149" s="15"/>
      <c r="G149" s="7">
        <v>10000</v>
      </c>
      <c r="H149" s="6" t="s">
        <v>261</v>
      </c>
      <c r="I149" s="6" t="s">
        <v>276</v>
      </c>
      <c r="J149" s="7">
        <v>10000</v>
      </c>
      <c r="K149" s="40">
        <f t="shared" si="0"/>
        <v>100</v>
      </c>
    </row>
    <row r="150" spans="1:11" ht="90" hidden="1" x14ac:dyDescent="0.25">
      <c r="A150" s="106" t="s">
        <v>55</v>
      </c>
      <c r="B150" s="6">
        <v>4803005765</v>
      </c>
      <c r="C150" s="11" t="s">
        <v>15</v>
      </c>
      <c r="D150" s="12" t="s">
        <v>19</v>
      </c>
      <c r="E150" s="14">
        <v>44931</v>
      </c>
      <c r="F150" s="15" t="s">
        <v>163</v>
      </c>
      <c r="G150" s="7">
        <v>174302.13</v>
      </c>
      <c r="H150" s="6" t="s">
        <v>56</v>
      </c>
      <c r="I150" s="6" t="s">
        <v>57</v>
      </c>
      <c r="J150" s="7">
        <v>108783.52</v>
      </c>
      <c r="K150" s="40">
        <f t="shared" si="0"/>
        <v>62.410895380337585</v>
      </c>
    </row>
    <row r="151" spans="1:11" ht="60" hidden="1" x14ac:dyDescent="0.25">
      <c r="A151" s="106" t="s">
        <v>60</v>
      </c>
      <c r="B151" s="6">
        <v>4802008234</v>
      </c>
      <c r="C151" s="11" t="s">
        <v>71</v>
      </c>
      <c r="D151" s="12" t="s">
        <v>307</v>
      </c>
      <c r="E151" s="14">
        <v>45048</v>
      </c>
      <c r="F151" s="15"/>
      <c r="G151" s="7">
        <v>25000</v>
      </c>
      <c r="H151" s="6" t="s">
        <v>392</v>
      </c>
      <c r="I151" s="140" t="s">
        <v>393</v>
      </c>
      <c r="J151" s="7">
        <v>25000</v>
      </c>
      <c r="K151" s="40">
        <f t="shared" ref="K151" si="9">J151/G151*100</f>
        <v>100</v>
      </c>
    </row>
    <row r="152" spans="1:11" ht="47.25" hidden="1" x14ac:dyDescent="0.25">
      <c r="A152" s="106" t="s">
        <v>60</v>
      </c>
      <c r="B152" s="6">
        <v>4802008234</v>
      </c>
      <c r="C152" s="11" t="s">
        <v>15</v>
      </c>
      <c r="D152" s="12" t="s">
        <v>61</v>
      </c>
      <c r="E152" s="14">
        <v>44915</v>
      </c>
      <c r="F152" s="15" t="s">
        <v>162</v>
      </c>
      <c r="G152" s="7">
        <v>630000</v>
      </c>
      <c r="H152" s="6" t="s">
        <v>64</v>
      </c>
      <c r="I152" s="6" t="s">
        <v>72</v>
      </c>
      <c r="J152" s="7">
        <v>411534.48</v>
      </c>
      <c r="K152" s="40">
        <f t="shared" ref="K152:K163" si="10">J152/G152*100</f>
        <v>65.322933333333339</v>
      </c>
    </row>
    <row r="153" spans="1:11" ht="120" hidden="1" x14ac:dyDescent="0.25">
      <c r="A153" s="106" t="s">
        <v>62</v>
      </c>
      <c r="B153" s="6">
        <v>4801002776</v>
      </c>
      <c r="C153" s="11" t="s">
        <v>71</v>
      </c>
      <c r="D153" s="12" t="s">
        <v>21</v>
      </c>
      <c r="E153" s="14">
        <v>44936</v>
      </c>
      <c r="F153" s="15" t="s">
        <v>160</v>
      </c>
      <c r="G153" s="7" t="s">
        <v>159</v>
      </c>
      <c r="H153" s="6" t="s">
        <v>25</v>
      </c>
      <c r="I153" s="6" t="s">
        <v>20</v>
      </c>
      <c r="J153" s="7">
        <v>26882.04</v>
      </c>
      <c r="K153" s="40" t="e">
        <f t="shared" si="10"/>
        <v>#VALUE!</v>
      </c>
    </row>
    <row r="154" spans="1:11" ht="47.25" hidden="1" x14ac:dyDescent="0.25">
      <c r="A154" s="106" t="s">
        <v>62</v>
      </c>
      <c r="B154" s="6">
        <v>4801002776</v>
      </c>
      <c r="C154" s="68" t="s">
        <v>284</v>
      </c>
      <c r="D154" s="12" t="s">
        <v>338</v>
      </c>
      <c r="E154" s="14">
        <v>44995</v>
      </c>
      <c r="F154" s="15"/>
      <c r="G154" s="7">
        <v>4000</v>
      </c>
      <c r="H154" s="6" t="s">
        <v>282</v>
      </c>
      <c r="I154" s="6" t="s">
        <v>283</v>
      </c>
      <c r="J154" s="7">
        <v>481.6</v>
      </c>
      <c r="K154" s="40">
        <f>J154/G154*100</f>
        <v>12.040000000000001</v>
      </c>
    </row>
    <row r="155" spans="1:11" ht="47.25" hidden="1" x14ac:dyDescent="0.25">
      <c r="A155" s="106" t="s">
        <v>62</v>
      </c>
      <c r="B155" s="6">
        <v>4801002776</v>
      </c>
      <c r="C155" s="11" t="s">
        <v>71</v>
      </c>
      <c r="D155" s="12" t="s">
        <v>263</v>
      </c>
      <c r="E155" s="14">
        <v>45020</v>
      </c>
      <c r="F155" s="15"/>
      <c r="G155" s="7">
        <v>100000</v>
      </c>
      <c r="H155" s="6" t="s">
        <v>232</v>
      </c>
      <c r="I155" s="6" t="s">
        <v>339</v>
      </c>
      <c r="J155" s="7">
        <v>100000</v>
      </c>
      <c r="K155" s="40">
        <f>J155/G155*100</f>
        <v>100</v>
      </c>
    </row>
    <row r="156" spans="1:11" ht="105" hidden="1" x14ac:dyDescent="0.25">
      <c r="A156" s="106" t="s">
        <v>62</v>
      </c>
      <c r="B156" s="6">
        <v>4801002776</v>
      </c>
      <c r="C156" s="11" t="s">
        <v>152</v>
      </c>
      <c r="D156" s="12" t="s">
        <v>19</v>
      </c>
      <c r="E156" s="14">
        <v>44936</v>
      </c>
      <c r="F156" s="15" t="s">
        <v>161</v>
      </c>
      <c r="G156" s="7">
        <v>103470.61</v>
      </c>
      <c r="H156" s="6" t="s">
        <v>23</v>
      </c>
      <c r="I156" s="6" t="s">
        <v>40</v>
      </c>
      <c r="J156" s="7">
        <v>62301.35</v>
      </c>
      <c r="K156" s="40">
        <f t="shared" si="10"/>
        <v>60.211638841212981</v>
      </c>
    </row>
    <row r="157" spans="1:11" ht="47.25" hidden="1" x14ac:dyDescent="0.25">
      <c r="A157" s="106" t="s">
        <v>63</v>
      </c>
      <c r="B157" s="49">
        <v>4808003779</v>
      </c>
      <c r="C157" s="11" t="s">
        <v>91</v>
      </c>
      <c r="D157" s="12" t="s">
        <v>92</v>
      </c>
      <c r="E157" s="14">
        <v>44938</v>
      </c>
      <c r="F157" s="15" t="s">
        <v>225</v>
      </c>
      <c r="G157" s="7">
        <v>147638.45000000001</v>
      </c>
      <c r="H157" s="6" t="s">
        <v>65</v>
      </c>
      <c r="I157" s="6" t="s">
        <v>44</v>
      </c>
      <c r="J157" s="7">
        <v>75908.39</v>
      </c>
      <c r="K157" s="40">
        <f t="shared" si="10"/>
        <v>51.4150548180369</v>
      </c>
    </row>
    <row r="158" spans="1:11" ht="47.25" hidden="1" x14ac:dyDescent="0.25">
      <c r="A158" s="106" t="s">
        <v>63</v>
      </c>
      <c r="B158" s="6">
        <v>4808003779</v>
      </c>
      <c r="C158" s="76" t="s">
        <v>93</v>
      </c>
      <c r="D158" s="77" t="s">
        <v>94</v>
      </c>
      <c r="E158" s="78">
        <v>44938</v>
      </c>
      <c r="F158" s="79" t="s">
        <v>226</v>
      </c>
      <c r="G158" s="75">
        <v>77361.55</v>
      </c>
      <c r="H158" s="6" t="s">
        <v>95</v>
      </c>
      <c r="I158" s="6" t="s">
        <v>96</v>
      </c>
      <c r="J158" s="7">
        <v>52219.75</v>
      </c>
      <c r="K158" s="40">
        <f t="shared" si="10"/>
        <v>67.500909689632635</v>
      </c>
    </row>
    <row r="159" spans="1:11" ht="60" hidden="1" x14ac:dyDescent="0.25">
      <c r="A159" s="117" t="s">
        <v>63</v>
      </c>
      <c r="B159" s="110">
        <v>4808003779</v>
      </c>
      <c r="C159" s="111" t="s">
        <v>97</v>
      </c>
      <c r="D159" s="77" t="s">
        <v>231</v>
      </c>
      <c r="E159" s="78">
        <v>44917</v>
      </c>
      <c r="F159" s="79"/>
      <c r="G159" s="75">
        <v>100000</v>
      </c>
      <c r="H159" s="80" t="s">
        <v>232</v>
      </c>
      <c r="I159" s="112" t="s">
        <v>313</v>
      </c>
      <c r="J159" s="113">
        <v>100000</v>
      </c>
      <c r="K159" s="114">
        <f>J159/G159*100</f>
        <v>100</v>
      </c>
    </row>
    <row r="160" spans="1:11" ht="47.25" hidden="1" x14ac:dyDescent="0.25">
      <c r="A160" s="117" t="s">
        <v>63</v>
      </c>
      <c r="B160" s="110">
        <v>4808003779</v>
      </c>
      <c r="C160" s="111" t="s">
        <v>97</v>
      </c>
      <c r="D160" s="77" t="s">
        <v>314</v>
      </c>
      <c r="E160" s="78">
        <v>44994</v>
      </c>
      <c r="F160" s="79"/>
      <c r="G160" s="75">
        <v>10000</v>
      </c>
      <c r="H160" s="80" t="s">
        <v>304</v>
      </c>
      <c r="I160" s="112" t="s">
        <v>262</v>
      </c>
      <c r="J160" s="113">
        <v>10000</v>
      </c>
      <c r="K160" s="114">
        <f>J160/G160*100</f>
        <v>100</v>
      </c>
    </row>
    <row r="161" spans="1:11" ht="60" hidden="1" x14ac:dyDescent="0.25">
      <c r="A161" s="117" t="s">
        <v>63</v>
      </c>
      <c r="B161" s="117">
        <v>4808003779</v>
      </c>
      <c r="C161" s="111" t="s">
        <v>70</v>
      </c>
      <c r="D161" s="77" t="s">
        <v>430</v>
      </c>
      <c r="E161" s="78">
        <v>45068</v>
      </c>
      <c r="F161" s="79" t="s">
        <v>437</v>
      </c>
      <c r="G161" s="75">
        <v>948135.5</v>
      </c>
      <c r="H161" s="80" t="s">
        <v>431</v>
      </c>
      <c r="I161" s="80" t="s">
        <v>432</v>
      </c>
      <c r="J161" s="75">
        <v>948135.5</v>
      </c>
      <c r="K161" s="150">
        <f>J161/G161*100</f>
        <v>100</v>
      </c>
    </row>
    <row r="162" spans="1:11" ht="47.25" hidden="1" x14ac:dyDescent="0.25">
      <c r="A162" s="117" t="s">
        <v>63</v>
      </c>
      <c r="B162" s="117">
        <v>4808003779</v>
      </c>
      <c r="C162" s="111" t="s">
        <v>433</v>
      </c>
      <c r="D162" s="77" t="s">
        <v>434</v>
      </c>
      <c r="E162" s="78">
        <v>45092</v>
      </c>
      <c r="F162" s="79"/>
      <c r="G162" s="75">
        <v>117590</v>
      </c>
      <c r="H162" s="80" t="s">
        <v>435</v>
      </c>
      <c r="I162" s="80" t="s">
        <v>436</v>
      </c>
      <c r="J162" s="75"/>
      <c r="K162" s="150"/>
    </row>
    <row r="163" spans="1:11" ht="60" hidden="1" x14ac:dyDescent="0.25">
      <c r="A163" s="20" t="s">
        <v>63</v>
      </c>
      <c r="B163" s="50">
        <v>4808003779</v>
      </c>
      <c r="C163" s="76" t="s">
        <v>97</v>
      </c>
      <c r="D163" s="77" t="s">
        <v>98</v>
      </c>
      <c r="E163" s="78">
        <v>44935</v>
      </c>
      <c r="F163" s="79"/>
      <c r="G163" s="75">
        <v>12000</v>
      </c>
      <c r="H163" s="80" t="s">
        <v>99</v>
      </c>
      <c r="I163" s="80" t="s">
        <v>100</v>
      </c>
      <c r="J163" s="7">
        <v>5058</v>
      </c>
      <c r="K163" s="40">
        <f t="shared" si="10"/>
        <v>42.15</v>
      </c>
    </row>
    <row r="164" spans="1:11" ht="15.75" hidden="1" x14ac:dyDescent="0.25">
      <c r="A164" s="4"/>
      <c r="B164" s="21"/>
      <c r="C164" s="2"/>
    </row>
    <row r="165" spans="1:11" hidden="1" x14ac:dyDescent="0.25">
      <c r="A165" s="2"/>
      <c r="B165" s="2"/>
      <c r="C165" s="2"/>
      <c r="D165" s="2"/>
    </row>
    <row r="166" spans="1:11" hidden="1" x14ac:dyDescent="0.25">
      <c r="A166" s="2"/>
      <c r="B166" s="2"/>
      <c r="C166" s="2"/>
      <c r="D166" s="2"/>
      <c r="E166" s="5"/>
    </row>
    <row r="167" spans="1:11" hidden="1" x14ac:dyDescent="0.25">
      <c r="A167" s="2"/>
      <c r="B167" s="2"/>
      <c r="C167" s="2"/>
      <c r="D167" s="2"/>
    </row>
    <row r="168" spans="1:11" x14ac:dyDescent="0.25">
      <c r="A168" s="2"/>
      <c r="B168" s="2"/>
      <c r="C168" s="2"/>
      <c r="D168" s="2"/>
    </row>
    <row r="169" spans="1:11" x14ac:dyDescent="0.25">
      <c r="A169" s="2"/>
      <c r="B169" s="2"/>
      <c r="C169" s="2"/>
      <c r="D169" s="2"/>
    </row>
    <row r="170" spans="1:11" x14ac:dyDescent="0.25">
      <c r="A170" s="2"/>
      <c r="B170" s="2"/>
      <c r="C170" s="2"/>
      <c r="D170" s="2"/>
    </row>
    <row r="171" spans="1:11" x14ac:dyDescent="0.25">
      <c r="A171" s="2"/>
      <c r="B171" s="2"/>
      <c r="C171" s="2"/>
      <c r="D171" s="2"/>
    </row>
    <row r="172" spans="1:11" x14ac:dyDescent="0.25">
      <c r="A172" s="2"/>
      <c r="B172" s="2"/>
      <c r="C172" s="2"/>
      <c r="D172" s="2"/>
    </row>
    <row r="173" spans="1:11" x14ac:dyDescent="0.25">
      <c r="A173" s="2"/>
      <c r="B173" s="2"/>
      <c r="C173" s="2"/>
      <c r="D173" s="2"/>
    </row>
    <row r="174" spans="1:11" x14ac:dyDescent="0.25">
      <c r="A174" s="2"/>
      <c r="B174" s="2"/>
      <c r="C174" s="2"/>
      <c r="D174" s="2"/>
    </row>
    <row r="175" spans="1:11" x14ac:dyDescent="0.25">
      <c r="A175" s="2"/>
      <c r="B175" s="2"/>
      <c r="C175" s="2"/>
      <c r="D175" s="2"/>
    </row>
  </sheetData>
  <autoFilter ref="A5:G163" xr:uid="{00000000-0009-0000-0000-000000000000}"/>
  <mergeCells count="2">
    <mergeCell ref="A3:G3"/>
    <mergeCell ref="E1:I1"/>
  </mergeCells>
  <printOptions horizontalCentered="1"/>
  <pageMargins left="0.23622047244094491" right="0.23622047244094491" top="0" bottom="0.15748031496062992" header="0.31496062992125984" footer="0.31496062992125984"/>
  <pageSetup paperSize="9" scale="4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Пользователь</cp:lastModifiedBy>
  <cp:lastPrinted>2022-05-31T13:20:18Z</cp:lastPrinted>
  <dcterms:created xsi:type="dcterms:W3CDTF">2021-03-31T05:04:44Z</dcterms:created>
  <dcterms:modified xsi:type="dcterms:W3CDTF">2025-08-18T06:07:40Z</dcterms:modified>
</cp:coreProperties>
</file>